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-1\Desktop\типовое меню и календарь питания\"/>
    </mc:Choice>
  </mc:AlternateContent>
  <bookViews>
    <workbookView xWindow="0" yWindow="0" windowWidth="1944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H195" i="1" l="1"/>
  <c r="J176" i="1"/>
  <c r="G157" i="1"/>
  <c r="H157" i="1"/>
  <c r="J157" i="1"/>
  <c r="F138" i="1"/>
  <c r="H138" i="1"/>
  <c r="J138" i="1"/>
  <c r="G138" i="1"/>
  <c r="F119" i="1"/>
  <c r="J119" i="1"/>
  <c r="F81" i="1"/>
  <c r="J195" i="1"/>
  <c r="H119" i="1"/>
  <c r="G100" i="1"/>
  <c r="J81" i="1"/>
  <c r="G62" i="1"/>
  <c r="H62" i="1"/>
  <c r="J43" i="1"/>
  <c r="H43" i="1"/>
  <c r="G24" i="1"/>
  <c r="H24" i="1"/>
  <c r="L176" i="1"/>
  <c r="L157" i="1"/>
  <c r="L138" i="1"/>
  <c r="L119" i="1"/>
  <c r="L43" i="1"/>
  <c r="L24" i="1"/>
  <c r="L81" i="1"/>
  <c r="L62" i="1"/>
  <c r="F100" i="1"/>
  <c r="L100" i="1"/>
  <c r="I62" i="1"/>
  <c r="I196" i="1" s="1"/>
  <c r="H81" i="1"/>
  <c r="G81" i="1"/>
  <c r="F24" i="1"/>
  <c r="J196" i="1" l="1"/>
  <c r="G196" i="1"/>
  <c r="F196" i="1"/>
  <c r="H196" i="1"/>
  <c r="L196" i="1"/>
  <c r="N154" i="1" l="1"/>
</calcChain>
</file>

<file path=xl/sharedStrings.xml><?xml version="1.0" encoding="utf-8"?>
<sst xmlns="http://schemas.openxmlformats.org/spreadsheetml/2006/main" count="339" uniqueCount="122">
  <si>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</si>
  <si>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</si>
  <si>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</si>
  <si>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</si>
  <si>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</si>
  <si>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</si>
  <si>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</si>
  <si>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</si>
  <si>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</si>
  <si>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</si>
  <si>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</si>
  <si>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</si>
  <si>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</si>
  <si>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</si>
  <si>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</si>
  <si>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</si>
  <si>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</si>
  <si>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</si>
  <si>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</si>
  <si>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</si>
  <si>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</si>
  <si>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</si>
  <si>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</si>
  <si>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</si>
  <si>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</si>
  <si>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</si>
  <si>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</si>
  <si>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</si>
  <si>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</si>
  <si>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</si>
  <si>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</si>
  <si>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</si>
  <si>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</si>
  <si>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</si>
  <si>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</si>
  <si>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</si>
  <si>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</si>
  <si>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</si>
  <si>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</si>
  <si>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 со сметаной</t>
  </si>
  <si>
    <t>Компот из кураги</t>
  </si>
  <si>
    <t>Хлеб пшеничный</t>
  </si>
  <si>
    <t>Хлеб ржаной</t>
  </si>
  <si>
    <t>ПВ</t>
  </si>
  <si>
    <t>Суп с макаронными изделиями и картофелем</t>
  </si>
  <si>
    <t>Рис отварной</t>
  </si>
  <si>
    <t>Напиток из плодов шиповника</t>
  </si>
  <si>
    <t>Борщ с капустой и картофелем со сметаной</t>
  </si>
  <si>
    <t>Сок яблочный</t>
  </si>
  <si>
    <t>Шницели мясные с маслом сливочным</t>
  </si>
  <si>
    <t>Картофельное пюре</t>
  </si>
  <si>
    <t>Компот из смеси сухофруктов</t>
  </si>
  <si>
    <t>Суп картофельный с бобовыми (фасоль)</t>
  </si>
  <si>
    <t>Апельсин</t>
  </si>
  <si>
    <t>Банан</t>
  </si>
  <si>
    <t>Яблоко</t>
  </si>
  <si>
    <t>Печень, тушенная в соусе</t>
  </si>
  <si>
    <t>Каша гречневая рассыпчатая</t>
  </si>
  <si>
    <t>Компот из чернослива</t>
  </si>
  <si>
    <t>Суп-лапша домашняя</t>
  </si>
  <si>
    <t>Суп картофельный с бобовыми (горох)</t>
  </si>
  <si>
    <t>Сложный гарнир (картофельное пюре, капуста тушеная)</t>
  </si>
  <si>
    <t>Компот из изюма</t>
  </si>
  <si>
    <t>Рагу из птицы</t>
  </si>
  <si>
    <t>Суп картофельный с мясными фрикадельками</t>
  </si>
  <si>
    <t>МОБУ СОШ № 4 р.п. Лесогорск</t>
  </si>
  <si>
    <t>Директор</t>
  </si>
  <si>
    <t>Наумова А.В.</t>
  </si>
  <si>
    <t>Салат витаминный</t>
  </si>
  <si>
    <t>№88, 2015</t>
  </si>
  <si>
    <t xml:space="preserve">Голубцы ленивые     </t>
  </si>
  <si>
    <t>Картофель отварной</t>
  </si>
  <si>
    <t>№ 348, 2015</t>
  </si>
  <si>
    <t xml:space="preserve">№372, 2013 </t>
  </si>
  <si>
    <t xml:space="preserve">№426, 2013 </t>
  </si>
  <si>
    <t>№ 112, 2015</t>
  </si>
  <si>
    <t>Салат из свежих помидоров с луком</t>
  </si>
  <si>
    <t xml:space="preserve">№ 14, 2010
</t>
  </si>
  <si>
    <t>Рыба, запеченная с картофелем по -русски</t>
  </si>
  <si>
    <t xml:space="preserve">№ 340, 2013 </t>
  </si>
  <si>
    <t>№ 417, 2016</t>
  </si>
  <si>
    <t>Салат из свежих огурцов</t>
  </si>
  <si>
    <t xml:space="preserve">№ 13, 2010
</t>
  </si>
  <si>
    <t>№ 82, 2015</t>
  </si>
  <si>
    <t>Жаркое по-домашнему из мясных консерв"Говядина тушёная"</t>
  </si>
  <si>
    <t>№ 396, 2013</t>
  </si>
  <si>
    <t>Помидор свежий</t>
  </si>
  <si>
    <t xml:space="preserve">№ 106, 2013 </t>
  </si>
  <si>
    <t xml:space="preserve">№ 381, 2013 </t>
  </si>
  <si>
    <t>Макароные изделия отварные</t>
  </si>
  <si>
    <t>№ 302, 2015</t>
  </si>
  <si>
    <t>№ 349, 2015</t>
  </si>
  <si>
    <t>Салат зелёный с яйцом</t>
  </si>
  <si>
    <t>№ 18, 2015</t>
  </si>
  <si>
    <t>№ 94,  2016</t>
  </si>
  <si>
    <t xml:space="preserve">№261/333, 215
</t>
  </si>
  <si>
    <t xml:space="preserve">№ 102, 2015 </t>
  </si>
  <si>
    <t xml:space="preserve">Котлеты рубленые из птицы с маслом сливочным </t>
  </si>
  <si>
    <t xml:space="preserve">№ 295, 2015 </t>
  </si>
  <si>
    <t xml:space="preserve">№ 723, 2013   </t>
  </si>
  <si>
    <t xml:space="preserve">Сок персиковый </t>
  </si>
  <si>
    <t>Рыба, тушенная в томате с овощами(минтай)</t>
  </si>
  <si>
    <t>№ 229, 2015</t>
  </si>
  <si>
    <t>№168, 2011</t>
  </si>
  <si>
    <t>№ 394, 2016</t>
  </si>
  <si>
    <t>Салат из свежих помиоров и яблок</t>
  </si>
  <si>
    <t xml:space="preserve">№ 289, 2015  </t>
  </si>
  <si>
    <t>№25, 2015</t>
  </si>
  <si>
    <r>
      <t xml:space="preserve">№ </t>
    </r>
    <r>
      <rPr>
        <b/>
        <sz val="10"/>
        <color rgb="FF000000"/>
        <rFont val="Times New Roman"/>
        <family val="1"/>
        <charset val="204"/>
      </rPr>
      <t>145</t>
    </r>
    <r>
      <rPr>
        <sz val="10"/>
        <color rgb="FF000000"/>
        <rFont val="Times New Roman"/>
        <family val="1"/>
        <charset val="204"/>
      </rPr>
      <t xml:space="preserve">, 2013 </t>
    </r>
  </si>
  <si>
    <t>№ 104, 2015</t>
  </si>
  <si>
    <t xml:space="preserve">Суп из овощей </t>
  </si>
  <si>
    <t>№ 99, 2015</t>
  </si>
  <si>
    <t>Гуляш из говядины</t>
  </si>
  <si>
    <t xml:space="preserve">№ 367, 2013 </t>
  </si>
  <si>
    <t>Компот из свежих плодов</t>
  </si>
  <si>
    <t xml:space="preserve">№ 859, 2005
</t>
  </si>
  <si>
    <t>Огурец свежий</t>
  </si>
  <si>
    <t xml:space="preserve">№106, 2013 </t>
  </si>
  <si>
    <t>Рассольник ленинградский с мясом  со сметаной</t>
  </si>
  <si>
    <t xml:space="preserve">№ 134, 2013 </t>
  </si>
  <si>
    <t>№ 694, 2005</t>
  </si>
  <si>
    <t xml:space="preserve">№2 ,2013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</si>
</sst>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2"/>
      <color rgb="FF000000"/>
      <name val="Microsoft Sans Serif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protection locked="0"/>
    </xf>
    <xf numFmtId="2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/>
    <xf numFmtId="0" fontId="0" fillId="0" borderId="23" xfId="0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horizontal="justify" vertical="center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2" fontId="13" fillId="4" borderId="2" xfId="0" applyNumberFormat="1" applyFont="1" applyFill="1" applyBorder="1" applyAlignment="1" applyProtection="1">
      <alignment vertical="center" wrapText="1"/>
      <protection locked="0"/>
    </xf>
    <xf numFmtId="2" fontId="1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wrapText="1"/>
    </xf>
    <xf numFmtId="2" fontId="13" fillId="4" borderId="2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top" wrapText="1"/>
    </xf>
    <xf numFmtId="2" fontId="11" fillId="4" borderId="2" xfId="0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 wrapText="1"/>
    </xf>
    <xf numFmtId="2" fontId="13" fillId="4" borderId="2" xfId="0" applyNumberFormat="1" applyFont="1" applyFill="1" applyBorder="1" applyAlignment="1">
      <alignment horizontal="center"/>
    </xf>
    <xf numFmtId="0" fontId="11" fillId="4" borderId="2" xfId="0" applyFont="1" applyFill="1" applyBorder="1"/>
    <xf numFmtId="2" fontId="18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/>
    </xf>
    <xf numFmtId="2" fontId="12" fillId="4" borderId="2" xfId="0" applyNumberFormat="1" applyFont="1" applyFill="1" applyBorder="1" applyAlignment="1">
      <alignment vertical="center"/>
    </xf>
    <xf numFmtId="2" fontId="13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top" wrapText="1"/>
    </xf>
    <xf numFmtId="0" fontId="16" fillId="4" borderId="2" xfId="0" applyFont="1" applyFill="1" applyBorder="1" applyAlignment="1">
      <alignment vertical="top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/>
    <xf numFmtId="0" fontId="21" fillId="0" borderId="11" xfId="0" applyFont="1" applyBorder="1" applyAlignment="1">
      <alignment horizontal="center" vertical="center" wrapText="1"/>
    </xf>
    <xf numFmtId="0" fontId="20" fillId="2" borderId="15" xfId="0" applyFont="1" applyFill="1" applyBorder="1" applyAlignment="1" applyProtection="1">
      <alignment horizontal="center" vertical="top" wrapText="1"/>
      <protection locked="0"/>
    </xf>
    <xf numFmtId="0" fontId="20" fillId="2" borderId="17" xfId="0" applyFont="1" applyFill="1" applyBorder="1" applyAlignment="1" applyProtection="1">
      <alignment horizontal="center" vertical="top" wrapText="1"/>
      <protection locked="0"/>
    </xf>
    <xf numFmtId="0" fontId="20" fillId="0" borderId="17" xfId="0" applyFont="1" applyBorder="1" applyAlignment="1">
      <alignment horizontal="center" vertical="top" wrapText="1"/>
    </xf>
    <xf numFmtId="0" fontId="20" fillId="3" borderId="3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/>
    </xf>
    <xf numFmtId="0" fontId="13" fillId="4" borderId="2" xfId="0" applyFont="1" applyFill="1" applyBorder="1" applyAlignment="1">
      <alignment wrapText="1"/>
    </xf>
    <xf numFmtId="0" fontId="13" fillId="4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5" fillId="4" borderId="23" xfId="0" applyFont="1" applyFill="1" applyBorder="1" applyAlignment="1" applyProtection="1">
      <alignment vertical="center" wrapText="1"/>
      <protection locked="0"/>
    </xf>
    <xf numFmtId="0" fontId="20" fillId="2" borderId="23" xfId="0" applyFont="1" applyFill="1" applyBorder="1" applyAlignment="1" applyProtection="1">
      <alignment horizontal="center" vertical="top" wrapText="1"/>
      <protection locked="0"/>
    </xf>
    <xf numFmtId="0" fontId="20" fillId="0" borderId="23" xfId="0" applyFont="1" applyBorder="1" applyAlignment="1">
      <alignment horizontal="center" vertical="top" wrapText="1"/>
    </xf>
    <xf numFmtId="0" fontId="20" fillId="3" borderId="21" xfId="0" applyFont="1" applyFill="1" applyBorder="1" applyAlignment="1">
      <alignment horizontal="center" vertical="top" wrapText="1"/>
    </xf>
    <xf numFmtId="0" fontId="20" fillId="2" borderId="25" xfId="0" applyFont="1" applyFill="1" applyBorder="1" applyAlignment="1" applyProtection="1">
      <alignment horizontal="center" vertical="top" wrapText="1"/>
      <protection locked="0"/>
    </xf>
    <xf numFmtId="0" fontId="20" fillId="0" borderId="26" xfId="0" applyFont="1" applyBorder="1" applyAlignment="1">
      <alignment horizontal="center" vertical="top" wrapText="1"/>
    </xf>
    <xf numFmtId="0" fontId="15" fillId="4" borderId="23" xfId="0" applyFont="1" applyFill="1" applyBorder="1" applyAlignment="1" applyProtection="1">
      <alignment vertical="top" wrapText="1"/>
      <protection locked="0"/>
    </xf>
    <xf numFmtId="2" fontId="15" fillId="4" borderId="23" xfId="0" applyNumberFormat="1" applyFont="1" applyFill="1" applyBorder="1" applyAlignment="1" applyProtection="1">
      <alignment vertical="center" wrapText="1"/>
      <protection locked="0"/>
    </xf>
    <xf numFmtId="0" fontId="20" fillId="2" borderId="27" xfId="0" applyFont="1" applyFill="1" applyBorder="1" applyAlignment="1" applyProtection="1">
      <alignment horizontal="center" vertical="top" wrapText="1"/>
      <protection locked="0"/>
    </xf>
    <xf numFmtId="0" fontId="15" fillId="4" borderId="23" xfId="0" applyFont="1" applyFill="1" applyBorder="1" applyAlignment="1">
      <alignment vertical="top" wrapText="1"/>
    </xf>
    <xf numFmtId="0" fontId="15" fillId="4" borderId="23" xfId="0" applyFont="1" applyFill="1" applyBorder="1" applyAlignment="1">
      <alignment vertical="center" wrapText="1"/>
    </xf>
    <xf numFmtId="2" fontId="15" fillId="4" borderId="23" xfId="0" applyNumberFormat="1" applyFont="1" applyFill="1" applyBorder="1" applyAlignment="1">
      <alignment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vertical="center" wrapText="1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vertical="center" wrapText="1"/>
    </xf>
    <xf numFmtId="0" fontId="14" fillId="4" borderId="23" xfId="0" applyFont="1" applyFill="1" applyBorder="1" applyAlignment="1">
      <alignment vertical="center" wrapText="1"/>
    </xf>
    <xf numFmtId="2" fontId="14" fillId="4" borderId="23" xfId="0" applyNumberFormat="1" applyFont="1" applyFill="1" applyBorder="1" applyAlignment="1">
      <alignment vertical="top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6"/>
  <sheetViews>
    <sheetView tabSelected="1" workbookViewId="0">
      <pane xSplit="4" ySplit="5" topLeftCell="E26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6" customWidth="1"/>
    <col min="12" max="16384" width="9.140625" style="2"/>
  </cols>
  <sheetData>
    <row r="1" spans="1:12" ht="15" x14ac:dyDescent="0.25">
      <c r="A1" s="1" t="s">
        <v>7</v>
      </c>
      <c r="C1" s="96" t="s">
        <v>65</v>
      </c>
      <c r="D1" s="97"/>
      <c r="E1" s="97"/>
      <c r="F1" s="12" t="s">
        <v>16</v>
      </c>
      <c r="G1" s="2" t="s">
        <v>17</v>
      </c>
      <c r="H1" s="98" t="s">
        <v>66</v>
      </c>
      <c r="I1" s="98"/>
      <c r="J1" s="98"/>
      <c r="K1" s="98"/>
    </row>
    <row r="2" spans="1:12" ht="18" x14ac:dyDescent="0.2">
      <c r="A2" s="34" t="s">
        <v>6</v>
      </c>
      <c r="C2" s="2"/>
      <c r="G2" s="2" t="s">
        <v>18</v>
      </c>
      <c r="H2" s="98" t="s">
        <v>67</v>
      </c>
      <c r="I2" s="98"/>
      <c r="J2" s="98"/>
      <c r="K2" s="98"/>
    </row>
    <row r="3" spans="1:12" x14ac:dyDescent="0.2">
      <c r="A3" s="4" t="s">
        <v>8</v>
      </c>
      <c r="C3" s="2"/>
      <c r="D3" s="3"/>
      <c r="E3" s="36" t="s">
        <v>9</v>
      </c>
      <c r="G3" s="2" t="s">
        <v>19</v>
      </c>
      <c r="H3" s="44">
        <v>29</v>
      </c>
      <c r="I3" s="44">
        <v>2</v>
      </c>
      <c r="J3" s="45">
        <v>2024</v>
      </c>
      <c r="K3" s="85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3.75" x14ac:dyDescent="0.2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87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/>
      <c r="F6" s="38"/>
      <c r="G6" s="38"/>
      <c r="H6" s="38"/>
      <c r="I6" s="38"/>
      <c r="J6" s="38"/>
      <c r="K6" s="88"/>
      <c r="L6" s="38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89"/>
      <c r="L7" s="40"/>
    </row>
    <row r="8" spans="1:12" ht="15" x14ac:dyDescent="0.25">
      <c r="A8" s="23"/>
      <c r="B8" s="15"/>
      <c r="C8" s="11"/>
      <c r="D8" s="7" t="s">
        <v>22</v>
      </c>
      <c r="E8" s="39"/>
      <c r="F8" s="40"/>
      <c r="G8" s="40"/>
      <c r="H8" s="40"/>
      <c r="I8" s="40"/>
      <c r="J8" s="40"/>
      <c r="K8" s="89"/>
      <c r="L8" s="40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89"/>
      <c r="L9" s="40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89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89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89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90"/>
      <c r="L13" s="19">
        <f t="shared" ref="L13" si="1">SUM(L6:L12)</f>
        <v>0</v>
      </c>
    </row>
    <row r="14" spans="1:12" ht="15.7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6" t="s">
        <v>68</v>
      </c>
      <c r="F14" s="47">
        <v>60</v>
      </c>
      <c r="G14" s="48">
        <v>0.66</v>
      </c>
      <c r="H14" s="48">
        <v>1.06</v>
      </c>
      <c r="I14" s="48">
        <v>6.36</v>
      </c>
      <c r="J14" s="48">
        <v>45.8</v>
      </c>
      <c r="K14" s="102" t="s">
        <v>121</v>
      </c>
      <c r="L14" s="120">
        <v>6.61</v>
      </c>
    </row>
    <row r="15" spans="1:12" ht="15.75" x14ac:dyDescent="0.25">
      <c r="A15" s="23"/>
      <c r="B15" s="15"/>
      <c r="C15" s="11"/>
      <c r="D15" s="7" t="s">
        <v>27</v>
      </c>
      <c r="E15" s="49" t="s">
        <v>39</v>
      </c>
      <c r="F15" s="48">
        <v>210</v>
      </c>
      <c r="G15" s="48">
        <v>1.87</v>
      </c>
      <c r="H15" s="48">
        <v>10.95</v>
      </c>
      <c r="I15" s="48">
        <v>8.36</v>
      </c>
      <c r="J15" s="48">
        <v>121.44</v>
      </c>
      <c r="K15" s="102" t="s">
        <v>69</v>
      </c>
      <c r="L15" s="120">
        <v>9.51</v>
      </c>
    </row>
    <row r="16" spans="1:12" ht="15.75" x14ac:dyDescent="0.25">
      <c r="A16" s="23"/>
      <c r="B16" s="15"/>
      <c r="C16" s="11"/>
      <c r="D16" s="7" t="s">
        <v>28</v>
      </c>
      <c r="E16" s="50" t="s">
        <v>70</v>
      </c>
      <c r="F16" s="48">
        <v>90</v>
      </c>
      <c r="G16" s="51">
        <v>8.01</v>
      </c>
      <c r="H16" s="51">
        <v>7.87</v>
      </c>
      <c r="I16" s="51">
        <v>15.4</v>
      </c>
      <c r="J16" s="51">
        <v>128.69999999999999</v>
      </c>
      <c r="K16" s="102" t="s">
        <v>73</v>
      </c>
      <c r="L16" s="120">
        <v>36.799999999999997</v>
      </c>
    </row>
    <row r="17" spans="1:12" ht="15.75" x14ac:dyDescent="0.25">
      <c r="A17" s="23"/>
      <c r="B17" s="15"/>
      <c r="C17" s="11"/>
      <c r="D17" s="7" t="s">
        <v>29</v>
      </c>
      <c r="E17" s="46" t="s">
        <v>71</v>
      </c>
      <c r="F17" s="48">
        <v>150</v>
      </c>
      <c r="G17" s="51">
        <v>2.85</v>
      </c>
      <c r="H17" s="51">
        <v>2.4700000000000002</v>
      </c>
      <c r="I17" s="51">
        <v>19.05</v>
      </c>
      <c r="J17" s="51">
        <v>153</v>
      </c>
      <c r="K17" s="102" t="s">
        <v>74</v>
      </c>
      <c r="L17" s="120">
        <v>15.23</v>
      </c>
    </row>
    <row r="18" spans="1:12" ht="15.75" x14ac:dyDescent="0.25">
      <c r="A18" s="23"/>
      <c r="B18" s="15"/>
      <c r="C18" s="11"/>
      <c r="D18" s="7" t="s">
        <v>30</v>
      </c>
      <c r="E18" s="49" t="s">
        <v>40</v>
      </c>
      <c r="F18" s="48">
        <v>200</v>
      </c>
      <c r="G18" s="51">
        <v>0.78</v>
      </c>
      <c r="H18" s="51">
        <v>4.5999999999999999E-2</v>
      </c>
      <c r="I18" s="51">
        <v>27.63</v>
      </c>
      <c r="J18" s="51">
        <v>114.8</v>
      </c>
      <c r="K18" s="102" t="s">
        <v>72</v>
      </c>
      <c r="L18" s="120">
        <v>8.83</v>
      </c>
    </row>
    <row r="19" spans="1:12" ht="15.75" x14ac:dyDescent="0.25">
      <c r="A19" s="23"/>
      <c r="B19" s="15"/>
      <c r="C19" s="11"/>
      <c r="D19" s="7" t="s">
        <v>31</v>
      </c>
      <c r="E19" s="49" t="s">
        <v>41</v>
      </c>
      <c r="F19" s="51">
        <v>45</v>
      </c>
      <c r="G19" s="51">
        <v>3.54</v>
      </c>
      <c r="H19" s="51">
        <v>0.45</v>
      </c>
      <c r="I19" s="51">
        <v>21.72</v>
      </c>
      <c r="J19" s="51">
        <v>105.21</v>
      </c>
      <c r="K19" s="103" t="s">
        <v>43</v>
      </c>
      <c r="L19" s="120">
        <v>3.51</v>
      </c>
    </row>
    <row r="20" spans="1:12" ht="15.75" x14ac:dyDescent="0.25">
      <c r="A20" s="23"/>
      <c r="B20" s="15"/>
      <c r="C20" s="11"/>
      <c r="D20" s="7" t="s">
        <v>32</v>
      </c>
      <c r="E20" s="49" t="s">
        <v>42</v>
      </c>
      <c r="F20" s="48">
        <v>25</v>
      </c>
      <c r="G20" s="51">
        <v>1.65</v>
      </c>
      <c r="H20" s="51">
        <v>0.3</v>
      </c>
      <c r="I20" s="51">
        <v>8.35</v>
      </c>
      <c r="J20" s="51">
        <v>43.32</v>
      </c>
      <c r="K20" s="103" t="s">
        <v>43</v>
      </c>
      <c r="L20" s="120">
        <v>1.67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103"/>
      <c r="L21" s="12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103"/>
      <c r="L22" s="12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19.359999999999996</v>
      </c>
      <c r="H23" s="19">
        <f t="shared" si="2"/>
        <v>23.145999999999997</v>
      </c>
      <c r="I23" s="19">
        <f t="shared" si="2"/>
        <v>106.86999999999999</v>
      </c>
      <c r="J23" s="19">
        <f t="shared" si="2"/>
        <v>712.2700000000001</v>
      </c>
      <c r="K23" s="104"/>
      <c r="L23" s="121">
        <f t="shared" ref="L23" si="3">SUM(L14:L22)</f>
        <v>82.160000000000011</v>
      </c>
    </row>
    <row r="24" spans="1:12" ht="15" x14ac:dyDescent="0.2">
      <c r="A24" s="28">
        <f>A6</f>
        <v>1</v>
      </c>
      <c r="B24" s="29">
        <f>B6</f>
        <v>1</v>
      </c>
      <c r="C24" s="99" t="s">
        <v>4</v>
      </c>
      <c r="D24" s="100"/>
      <c r="E24" s="30"/>
      <c r="F24" s="31">
        <f>F13+F23</f>
        <v>780</v>
      </c>
      <c r="G24" s="31">
        <f t="shared" ref="G24:J24" si="4">G13+G23</f>
        <v>19.359999999999996</v>
      </c>
      <c r="H24" s="31">
        <f t="shared" si="4"/>
        <v>23.145999999999997</v>
      </c>
      <c r="I24" s="31">
        <f t="shared" si="4"/>
        <v>106.86999999999999</v>
      </c>
      <c r="J24" s="31">
        <f t="shared" si="4"/>
        <v>712.2700000000001</v>
      </c>
      <c r="K24" s="105"/>
      <c r="L24" s="122">
        <f t="shared" ref="L24" si="5">L13+L23</f>
        <v>82.160000000000011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7"/>
      <c r="F25" s="38"/>
      <c r="G25" s="38"/>
      <c r="H25" s="38"/>
      <c r="I25" s="38"/>
      <c r="J25" s="38"/>
      <c r="K25" s="106"/>
      <c r="L25" s="123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103"/>
      <c r="L26" s="120"/>
    </row>
    <row r="27" spans="1:12" ht="15" x14ac:dyDescent="0.25">
      <c r="A27" s="14"/>
      <c r="B27" s="15"/>
      <c r="C27" s="11"/>
      <c r="D27" s="7" t="s">
        <v>22</v>
      </c>
      <c r="E27" s="39"/>
      <c r="F27" s="40"/>
      <c r="G27" s="40"/>
      <c r="H27" s="40"/>
      <c r="I27" s="40"/>
      <c r="J27" s="40"/>
      <c r="K27" s="103"/>
      <c r="L27" s="120"/>
    </row>
    <row r="28" spans="1:12" ht="15" x14ac:dyDescent="0.25">
      <c r="A28" s="14"/>
      <c r="B28" s="15"/>
      <c r="C28" s="11"/>
      <c r="D28" s="7" t="s">
        <v>23</v>
      </c>
      <c r="E28" s="39"/>
      <c r="F28" s="40"/>
      <c r="G28" s="40"/>
      <c r="H28" s="40"/>
      <c r="I28" s="40"/>
      <c r="J28" s="40"/>
      <c r="K28" s="103"/>
      <c r="L28" s="120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103"/>
      <c r="L29" s="12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103"/>
      <c r="L30" s="12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103"/>
      <c r="L31" s="120"/>
    </row>
    <row r="32" spans="1:12" ht="15" x14ac:dyDescent="0.25">
      <c r="A32" s="16"/>
      <c r="B32" s="17"/>
      <c r="C32" s="8"/>
      <c r="D32" s="18" t="s">
        <v>33</v>
      </c>
      <c r="E32" s="54"/>
      <c r="F32" s="55">
        <f>SUM(F25:F31)</f>
        <v>0</v>
      </c>
      <c r="G32" s="55">
        <f t="shared" ref="G32" si="6">SUM(G25:G31)</f>
        <v>0</v>
      </c>
      <c r="H32" s="55">
        <f t="shared" ref="H32" si="7">SUM(H25:H31)</f>
        <v>0</v>
      </c>
      <c r="I32" s="55">
        <f t="shared" ref="I32" si="8">SUM(I25:I31)</f>
        <v>0</v>
      </c>
      <c r="J32" s="55">
        <f t="shared" ref="J32:L32" si="9">SUM(J25:J31)</f>
        <v>0</v>
      </c>
      <c r="K32" s="107"/>
      <c r="L32" s="121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52" t="s">
        <v>26</v>
      </c>
      <c r="E33" s="58" t="s">
        <v>76</v>
      </c>
      <c r="F33" s="47">
        <v>100</v>
      </c>
      <c r="G33" s="48">
        <v>1.1299999999999999</v>
      </c>
      <c r="H33" s="48">
        <v>6.18</v>
      </c>
      <c r="I33" s="48">
        <v>4.72</v>
      </c>
      <c r="J33" s="48">
        <v>79.099999999999994</v>
      </c>
      <c r="K33" s="108" t="s">
        <v>77</v>
      </c>
      <c r="L33" s="120">
        <v>31.56</v>
      </c>
    </row>
    <row r="34" spans="1:12" ht="15.75" x14ac:dyDescent="0.25">
      <c r="A34" s="14"/>
      <c r="B34" s="15"/>
      <c r="C34" s="11"/>
      <c r="D34" s="52" t="s">
        <v>27</v>
      </c>
      <c r="E34" s="49" t="s">
        <v>44</v>
      </c>
      <c r="F34" s="51">
        <v>250</v>
      </c>
      <c r="G34" s="51">
        <v>2.56</v>
      </c>
      <c r="H34" s="51">
        <v>5.27</v>
      </c>
      <c r="I34" s="51">
        <v>21.9</v>
      </c>
      <c r="J34" s="51">
        <v>109</v>
      </c>
      <c r="K34" s="102" t="s">
        <v>75</v>
      </c>
      <c r="L34" s="120">
        <v>6.3</v>
      </c>
    </row>
    <row r="35" spans="1:12" ht="15.75" x14ac:dyDescent="0.25">
      <c r="A35" s="14"/>
      <c r="B35" s="15"/>
      <c r="C35" s="11"/>
      <c r="D35" s="52" t="s">
        <v>28</v>
      </c>
      <c r="E35" s="59" t="s">
        <v>78</v>
      </c>
      <c r="F35" s="51">
        <v>200</v>
      </c>
      <c r="G35" s="51">
        <v>13.3</v>
      </c>
      <c r="H35" s="51">
        <v>7.41</v>
      </c>
      <c r="I35" s="51">
        <v>18.899999999999999</v>
      </c>
      <c r="J35" s="51">
        <v>195.8</v>
      </c>
      <c r="K35" s="102" t="s">
        <v>79</v>
      </c>
      <c r="L35" s="120">
        <v>39.61</v>
      </c>
    </row>
    <row r="36" spans="1:12" ht="15" x14ac:dyDescent="0.25">
      <c r="A36" s="14"/>
      <c r="B36" s="15"/>
      <c r="C36" s="11"/>
      <c r="D36" s="52" t="s">
        <v>29</v>
      </c>
      <c r="E36" s="39"/>
      <c r="F36" s="40"/>
      <c r="G36" s="40"/>
      <c r="H36" s="40"/>
      <c r="I36" s="40"/>
      <c r="J36" s="40"/>
      <c r="K36" s="103"/>
      <c r="L36" s="120"/>
    </row>
    <row r="37" spans="1:12" ht="15.75" x14ac:dyDescent="0.25">
      <c r="A37" s="14"/>
      <c r="B37" s="15"/>
      <c r="C37" s="11"/>
      <c r="D37" s="52" t="s">
        <v>30</v>
      </c>
      <c r="E37" s="60" t="s">
        <v>46</v>
      </c>
      <c r="F37" s="51">
        <v>200</v>
      </c>
      <c r="G37" s="51">
        <v>0.67</v>
      </c>
      <c r="H37" s="51">
        <v>0.27</v>
      </c>
      <c r="I37" s="51">
        <v>20.75</v>
      </c>
      <c r="J37" s="51">
        <v>88.2</v>
      </c>
      <c r="K37" s="109" t="s">
        <v>80</v>
      </c>
      <c r="L37" s="120">
        <v>6.89</v>
      </c>
    </row>
    <row r="38" spans="1:12" ht="15.75" x14ac:dyDescent="0.25">
      <c r="A38" s="14"/>
      <c r="B38" s="15"/>
      <c r="C38" s="11"/>
      <c r="D38" s="52" t="s">
        <v>31</v>
      </c>
      <c r="E38" s="49" t="s">
        <v>41</v>
      </c>
      <c r="F38" s="51">
        <v>60</v>
      </c>
      <c r="G38" s="51">
        <v>4.7300000000000004</v>
      </c>
      <c r="H38" s="51">
        <v>0.6</v>
      </c>
      <c r="I38" s="51">
        <v>28.97</v>
      </c>
      <c r="J38" s="51">
        <v>140.28</v>
      </c>
      <c r="K38" s="102" t="s">
        <v>43</v>
      </c>
      <c r="L38" s="120">
        <v>4.68</v>
      </c>
    </row>
    <row r="39" spans="1:12" ht="15.75" x14ac:dyDescent="0.25">
      <c r="A39" s="14"/>
      <c r="B39" s="15"/>
      <c r="C39" s="11"/>
      <c r="D39" s="52" t="s">
        <v>32</v>
      </c>
      <c r="E39" s="49" t="s">
        <v>42</v>
      </c>
      <c r="F39" s="48">
        <v>25</v>
      </c>
      <c r="G39" s="51">
        <v>1.65</v>
      </c>
      <c r="H39" s="51">
        <v>0.3</v>
      </c>
      <c r="I39" s="51">
        <v>8.35</v>
      </c>
      <c r="J39" s="51">
        <v>43.32</v>
      </c>
      <c r="K39" s="102" t="s">
        <v>43</v>
      </c>
      <c r="L39" s="120">
        <v>1.67</v>
      </c>
    </row>
    <row r="40" spans="1:12" ht="15.75" x14ac:dyDescent="0.25">
      <c r="A40" s="14"/>
      <c r="B40" s="15"/>
      <c r="C40" s="11"/>
      <c r="D40" s="53" t="s">
        <v>24</v>
      </c>
      <c r="E40" s="60" t="s">
        <v>55</v>
      </c>
      <c r="F40" s="51">
        <v>100</v>
      </c>
      <c r="G40" s="61">
        <v>0.44</v>
      </c>
      <c r="H40" s="61">
        <v>0.44</v>
      </c>
      <c r="I40" s="61">
        <v>10.78</v>
      </c>
      <c r="J40" s="61">
        <v>49.5</v>
      </c>
      <c r="K40" s="102" t="s">
        <v>43</v>
      </c>
      <c r="L40" s="120">
        <v>18</v>
      </c>
    </row>
    <row r="41" spans="1:12" ht="15" x14ac:dyDescent="0.25">
      <c r="A41" s="14"/>
      <c r="B41" s="15"/>
      <c r="C41" s="11"/>
      <c r="D41" s="6"/>
      <c r="E41" s="56"/>
      <c r="F41" s="57"/>
      <c r="G41" s="57"/>
      <c r="H41" s="57"/>
      <c r="I41" s="57"/>
      <c r="J41" s="57"/>
      <c r="K41" s="110"/>
      <c r="L41" s="12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935</v>
      </c>
      <c r="G42" s="19">
        <f t="shared" ref="G42" si="10">SUM(G33:G41)</f>
        <v>24.480000000000004</v>
      </c>
      <c r="H42" s="19">
        <f t="shared" ref="H42" si="11">SUM(H33:H41)</f>
        <v>20.470000000000002</v>
      </c>
      <c r="I42" s="19">
        <f t="shared" ref="I42" si="12">SUM(I33:I41)</f>
        <v>114.36999999999999</v>
      </c>
      <c r="J42" s="19">
        <f t="shared" ref="J42:L42" si="13">SUM(J33:J41)</f>
        <v>705.2</v>
      </c>
      <c r="K42" s="104"/>
      <c r="L42" s="121">
        <f t="shared" si="13"/>
        <v>108.71</v>
      </c>
    </row>
    <row r="43" spans="1:12" ht="15" x14ac:dyDescent="0.2">
      <c r="A43" s="32">
        <f>A25</f>
        <v>1</v>
      </c>
      <c r="B43" s="32">
        <f>B25</f>
        <v>2</v>
      </c>
      <c r="C43" s="99" t="s">
        <v>4</v>
      </c>
      <c r="D43" s="100"/>
      <c r="E43" s="30"/>
      <c r="F43" s="31">
        <f>F32+F42</f>
        <v>935</v>
      </c>
      <c r="G43" s="31">
        <f t="shared" ref="G43" si="14">G32+G42</f>
        <v>24.480000000000004</v>
      </c>
      <c r="H43" s="31">
        <f t="shared" ref="H43" si="15">H32+H42</f>
        <v>20.470000000000002</v>
      </c>
      <c r="I43" s="31">
        <f t="shared" ref="I43" si="16">I32+I42</f>
        <v>114.36999999999999</v>
      </c>
      <c r="J43" s="31">
        <f t="shared" ref="J43:L43" si="17">J32+J42</f>
        <v>705.2</v>
      </c>
      <c r="K43" s="105"/>
      <c r="L43" s="122">
        <f t="shared" si="17"/>
        <v>108.71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/>
      <c r="F44" s="38"/>
      <c r="G44" s="38"/>
      <c r="H44" s="38"/>
      <c r="I44" s="38"/>
      <c r="J44" s="38"/>
      <c r="K44" s="106"/>
      <c r="L44" s="123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103"/>
      <c r="L45" s="120"/>
    </row>
    <row r="46" spans="1:12" ht="15" x14ac:dyDescent="0.25">
      <c r="A46" s="23"/>
      <c r="B46" s="15"/>
      <c r="C46" s="11"/>
      <c r="D46" s="7" t="s">
        <v>22</v>
      </c>
      <c r="E46" s="39"/>
      <c r="F46" s="40"/>
      <c r="G46" s="40"/>
      <c r="H46" s="40"/>
      <c r="I46" s="40"/>
      <c r="J46" s="40"/>
      <c r="K46" s="103"/>
      <c r="L46" s="120"/>
    </row>
    <row r="47" spans="1:12" ht="15" x14ac:dyDescent="0.25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103"/>
      <c r="L47" s="120"/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103"/>
      <c r="L48" s="12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103"/>
      <c r="L49" s="12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103"/>
      <c r="L50" s="12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104"/>
      <c r="L51" s="121">
        <f t="shared" si="21"/>
        <v>0</v>
      </c>
    </row>
    <row r="52" spans="1:12" ht="25.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81</v>
      </c>
      <c r="F52" s="63">
        <v>60</v>
      </c>
      <c r="G52" s="64">
        <v>0.46</v>
      </c>
      <c r="H52" s="64">
        <v>3.65</v>
      </c>
      <c r="I52" s="64">
        <v>1.43</v>
      </c>
      <c r="J52" s="64">
        <v>40.380000000000003</v>
      </c>
      <c r="K52" s="111" t="s">
        <v>82</v>
      </c>
      <c r="L52" s="120">
        <v>21.99</v>
      </c>
    </row>
    <row r="53" spans="1:12" ht="15.75" x14ac:dyDescent="0.25">
      <c r="A53" s="23"/>
      <c r="B53" s="15"/>
      <c r="C53" s="11"/>
      <c r="D53" s="7" t="s">
        <v>27</v>
      </c>
      <c r="E53" s="62" t="s">
        <v>47</v>
      </c>
      <c r="F53" s="64">
        <v>210</v>
      </c>
      <c r="G53" s="64">
        <v>1.7</v>
      </c>
      <c r="H53" s="64">
        <v>4.9000000000000004</v>
      </c>
      <c r="I53" s="64">
        <v>13.08</v>
      </c>
      <c r="J53" s="64">
        <v>87.7</v>
      </c>
      <c r="K53" s="112" t="s">
        <v>83</v>
      </c>
      <c r="L53" s="120">
        <v>10.71</v>
      </c>
    </row>
    <row r="54" spans="1:12" ht="31.5" x14ac:dyDescent="0.25">
      <c r="A54" s="23"/>
      <c r="B54" s="15"/>
      <c r="C54" s="11"/>
      <c r="D54" s="7" t="s">
        <v>28</v>
      </c>
      <c r="E54" s="62" t="s">
        <v>84</v>
      </c>
      <c r="F54" s="64">
        <v>170</v>
      </c>
      <c r="G54" s="65">
        <v>14.45</v>
      </c>
      <c r="H54" s="65">
        <v>14.96</v>
      </c>
      <c r="I54" s="65">
        <v>12</v>
      </c>
      <c r="J54" s="65">
        <v>251.73</v>
      </c>
      <c r="K54" s="112" t="s">
        <v>85</v>
      </c>
      <c r="L54" s="120">
        <v>61.72</v>
      </c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103"/>
      <c r="L55" s="120"/>
    </row>
    <row r="56" spans="1:12" ht="15.75" x14ac:dyDescent="0.25">
      <c r="A56" s="23"/>
      <c r="B56" s="15"/>
      <c r="C56" s="11"/>
      <c r="D56" s="7" t="s">
        <v>30</v>
      </c>
      <c r="E56" s="62" t="s">
        <v>48</v>
      </c>
      <c r="F56" s="64">
        <v>200</v>
      </c>
      <c r="G56" s="64">
        <v>1</v>
      </c>
      <c r="H56" s="64">
        <v>0</v>
      </c>
      <c r="I56" s="64">
        <v>20.2</v>
      </c>
      <c r="J56" s="64">
        <v>84.8</v>
      </c>
      <c r="K56" s="112" t="s">
        <v>43</v>
      </c>
      <c r="L56" s="120">
        <v>28</v>
      </c>
    </row>
    <row r="57" spans="1:12" ht="15.75" x14ac:dyDescent="0.25">
      <c r="A57" s="23"/>
      <c r="B57" s="15"/>
      <c r="C57" s="11"/>
      <c r="D57" s="7" t="s">
        <v>31</v>
      </c>
      <c r="E57" s="62" t="s">
        <v>41</v>
      </c>
      <c r="F57" s="66">
        <v>45</v>
      </c>
      <c r="G57" s="66">
        <v>3.54</v>
      </c>
      <c r="H57" s="66">
        <v>0.45</v>
      </c>
      <c r="I57" s="66">
        <v>21.72</v>
      </c>
      <c r="J57" s="66">
        <v>105.21</v>
      </c>
      <c r="K57" s="112" t="s">
        <v>43</v>
      </c>
      <c r="L57" s="120">
        <v>3.51</v>
      </c>
    </row>
    <row r="58" spans="1:12" ht="15.75" x14ac:dyDescent="0.25">
      <c r="A58" s="23"/>
      <c r="B58" s="15"/>
      <c r="C58" s="11"/>
      <c r="D58" s="7" t="s">
        <v>32</v>
      </c>
      <c r="E58" s="62" t="s">
        <v>42</v>
      </c>
      <c r="F58" s="64">
        <v>25</v>
      </c>
      <c r="G58" s="66">
        <v>1.65</v>
      </c>
      <c r="H58" s="66">
        <v>0.3</v>
      </c>
      <c r="I58" s="66">
        <v>8.35</v>
      </c>
      <c r="J58" s="66">
        <v>43.32</v>
      </c>
      <c r="K58" s="112" t="s">
        <v>43</v>
      </c>
      <c r="L58" s="120">
        <v>1.67</v>
      </c>
    </row>
    <row r="59" spans="1:12" ht="15.75" x14ac:dyDescent="0.25">
      <c r="A59" s="23"/>
      <c r="B59" s="15"/>
      <c r="C59" s="11"/>
      <c r="D59" s="7" t="s">
        <v>24</v>
      </c>
      <c r="E59" s="62" t="s">
        <v>54</v>
      </c>
      <c r="F59" s="64">
        <v>100</v>
      </c>
      <c r="G59" s="67">
        <v>1.65</v>
      </c>
      <c r="H59" s="67">
        <v>0.55000000000000004</v>
      </c>
      <c r="I59" s="67">
        <v>23.1</v>
      </c>
      <c r="J59" s="67">
        <v>105.6</v>
      </c>
      <c r="K59" s="112" t="s">
        <v>43</v>
      </c>
      <c r="L59" s="120">
        <v>21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103"/>
      <c r="L60" s="12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24.449999999999996</v>
      </c>
      <c r="H61" s="19">
        <f t="shared" ref="H61" si="23">SUM(H52:H60)</f>
        <v>24.810000000000002</v>
      </c>
      <c r="I61" s="19">
        <f t="shared" ref="I61" si="24">SUM(I52:I60)</f>
        <v>99.88</v>
      </c>
      <c r="J61" s="19">
        <f t="shared" ref="J61:L61" si="25">SUM(J52:J60)</f>
        <v>718.74000000000012</v>
      </c>
      <c r="K61" s="104"/>
      <c r="L61" s="121">
        <f t="shared" si="25"/>
        <v>148.60000000000002</v>
      </c>
    </row>
    <row r="62" spans="1:12" ht="15" x14ac:dyDescent="0.2">
      <c r="A62" s="28">
        <f>A44</f>
        <v>1</v>
      </c>
      <c r="B62" s="29">
        <f>B44</f>
        <v>3</v>
      </c>
      <c r="C62" s="99" t="s">
        <v>4</v>
      </c>
      <c r="D62" s="100"/>
      <c r="E62" s="30"/>
      <c r="F62" s="31">
        <f>F51+F61</f>
        <v>810</v>
      </c>
      <c r="G62" s="31">
        <f t="shared" ref="G62" si="26">G51+G61</f>
        <v>24.449999999999996</v>
      </c>
      <c r="H62" s="31">
        <f t="shared" ref="H62" si="27">H51+H61</f>
        <v>24.810000000000002</v>
      </c>
      <c r="I62" s="31">
        <f t="shared" ref="I62" si="28">I51+I61</f>
        <v>99.88</v>
      </c>
      <c r="J62" s="31">
        <f t="shared" ref="J62:L62" si="29">J51+J61</f>
        <v>718.74000000000012</v>
      </c>
      <c r="K62" s="105"/>
      <c r="L62" s="122">
        <f t="shared" si="29"/>
        <v>148.60000000000002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/>
      <c r="F63" s="38"/>
      <c r="G63" s="38"/>
      <c r="H63" s="38"/>
      <c r="I63" s="38"/>
      <c r="J63" s="38"/>
      <c r="K63" s="106"/>
      <c r="L63" s="123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103"/>
      <c r="L64" s="120"/>
    </row>
    <row r="65" spans="1:12" ht="15" x14ac:dyDescent="0.25">
      <c r="A65" s="23"/>
      <c r="B65" s="15"/>
      <c r="C65" s="11"/>
      <c r="D65" s="7" t="s">
        <v>22</v>
      </c>
      <c r="E65" s="39"/>
      <c r="F65" s="40"/>
      <c r="G65" s="40"/>
      <c r="H65" s="40"/>
      <c r="I65" s="40"/>
      <c r="J65" s="40"/>
      <c r="K65" s="103"/>
      <c r="L65" s="120"/>
    </row>
    <row r="66" spans="1:12" ht="15" x14ac:dyDescent="0.2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103"/>
      <c r="L66" s="120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103"/>
      <c r="L67" s="12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103"/>
      <c r="L68" s="12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103"/>
      <c r="L69" s="12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104"/>
      <c r="L70" s="121">
        <f t="shared" si="33"/>
        <v>0</v>
      </c>
    </row>
    <row r="71" spans="1:12" ht="15.7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68" t="s">
        <v>86</v>
      </c>
      <c r="F71" s="63">
        <v>60</v>
      </c>
      <c r="G71" s="69">
        <v>1.1000000000000001</v>
      </c>
      <c r="H71" s="69">
        <v>0.12</v>
      </c>
      <c r="I71" s="69">
        <v>2.2799999999999998</v>
      </c>
      <c r="J71" s="69">
        <v>14.4</v>
      </c>
      <c r="K71" s="112" t="s">
        <v>87</v>
      </c>
      <c r="L71" s="120">
        <v>22.47</v>
      </c>
    </row>
    <row r="72" spans="1:12" ht="25.5" x14ac:dyDescent="0.25">
      <c r="A72" s="23"/>
      <c r="B72" s="15"/>
      <c r="C72" s="11"/>
      <c r="D72" s="7" t="s">
        <v>27</v>
      </c>
      <c r="E72" s="70" t="s">
        <v>52</v>
      </c>
      <c r="F72" s="66">
        <v>200</v>
      </c>
      <c r="G72" s="66">
        <v>4.3899999999999997</v>
      </c>
      <c r="H72" s="66">
        <v>4.21</v>
      </c>
      <c r="I72" s="66">
        <v>13.22</v>
      </c>
      <c r="J72" s="66">
        <v>108.6</v>
      </c>
      <c r="K72" s="113" t="s">
        <v>108</v>
      </c>
      <c r="L72" s="120">
        <v>7.66</v>
      </c>
    </row>
    <row r="73" spans="1:12" ht="15.75" x14ac:dyDescent="0.25">
      <c r="A73" s="23"/>
      <c r="B73" s="15"/>
      <c r="C73" s="11"/>
      <c r="D73" s="7" t="s">
        <v>28</v>
      </c>
      <c r="E73" s="71" t="s">
        <v>49</v>
      </c>
      <c r="F73" s="64">
        <v>90</v>
      </c>
      <c r="G73" s="72">
        <v>8.25</v>
      </c>
      <c r="H73" s="72">
        <v>12.1</v>
      </c>
      <c r="I73" s="72">
        <v>7.16</v>
      </c>
      <c r="J73" s="72">
        <v>172</v>
      </c>
      <c r="K73" s="112" t="s">
        <v>88</v>
      </c>
      <c r="L73" s="120">
        <v>73.650000000000006</v>
      </c>
    </row>
    <row r="74" spans="1:12" ht="15.75" x14ac:dyDescent="0.25">
      <c r="A74" s="23"/>
      <c r="B74" s="15"/>
      <c r="C74" s="11"/>
      <c r="D74" s="7" t="s">
        <v>29</v>
      </c>
      <c r="E74" s="73" t="s">
        <v>89</v>
      </c>
      <c r="F74" s="64">
        <v>150</v>
      </c>
      <c r="G74" s="64">
        <v>5.52</v>
      </c>
      <c r="H74" s="64">
        <v>4.5199999999999996</v>
      </c>
      <c r="I74" s="64">
        <v>26.45</v>
      </c>
      <c r="J74" s="64">
        <v>168.45</v>
      </c>
      <c r="K74" s="112" t="s">
        <v>90</v>
      </c>
      <c r="L74" s="120">
        <v>7.88</v>
      </c>
    </row>
    <row r="75" spans="1:12" ht="15.75" x14ac:dyDescent="0.25">
      <c r="A75" s="23"/>
      <c r="B75" s="15"/>
      <c r="C75" s="11"/>
      <c r="D75" s="7" t="s">
        <v>30</v>
      </c>
      <c r="E75" s="62" t="s">
        <v>51</v>
      </c>
      <c r="F75" s="64">
        <v>200</v>
      </c>
      <c r="G75" s="64">
        <v>0.66</v>
      </c>
      <c r="H75" s="64">
        <v>0.09</v>
      </c>
      <c r="I75" s="64">
        <v>32.14</v>
      </c>
      <c r="J75" s="64">
        <v>132.80000000000001</v>
      </c>
      <c r="K75" s="112" t="s">
        <v>91</v>
      </c>
      <c r="L75" s="120">
        <v>3.79</v>
      </c>
    </row>
    <row r="76" spans="1:12" ht="15.75" x14ac:dyDescent="0.25">
      <c r="A76" s="23"/>
      <c r="B76" s="15"/>
      <c r="C76" s="11"/>
      <c r="D76" s="7" t="s">
        <v>31</v>
      </c>
      <c r="E76" s="62" t="s">
        <v>41</v>
      </c>
      <c r="F76" s="66">
        <v>45</v>
      </c>
      <c r="G76" s="66">
        <v>3.54</v>
      </c>
      <c r="H76" s="66">
        <v>0.45</v>
      </c>
      <c r="I76" s="66">
        <v>21.72</v>
      </c>
      <c r="J76" s="66">
        <v>105.21</v>
      </c>
      <c r="K76" s="112" t="s">
        <v>43</v>
      </c>
      <c r="L76" s="120">
        <v>3.51</v>
      </c>
    </row>
    <row r="77" spans="1:12" ht="15.75" x14ac:dyDescent="0.25">
      <c r="A77" s="23"/>
      <c r="B77" s="15"/>
      <c r="C77" s="11"/>
      <c r="D77" s="7" t="s">
        <v>32</v>
      </c>
      <c r="E77" s="62" t="s">
        <v>42</v>
      </c>
      <c r="F77" s="64">
        <v>25</v>
      </c>
      <c r="G77" s="66">
        <v>1.65</v>
      </c>
      <c r="H77" s="66">
        <v>0.3</v>
      </c>
      <c r="I77" s="66">
        <v>8.35</v>
      </c>
      <c r="J77" s="66">
        <v>43.32</v>
      </c>
      <c r="K77" s="112" t="s">
        <v>43</v>
      </c>
      <c r="L77" s="120">
        <v>1.67</v>
      </c>
    </row>
    <row r="78" spans="1:12" ht="15.75" x14ac:dyDescent="0.25">
      <c r="A78" s="23"/>
      <c r="B78" s="15"/>
      <c r="C78" s="11"/>
      <c r="D78" s="7" t="s">
        <v>24</v>
      </c>
      <c r="E78" s="62" t="s">
        <v>53</v>
      </c>
      <c r="F78" s="64">
        <v>100</v>
      </c>
      <c r="G78" s="67">
        <v>0.99</v>
      </c>
      <c r="H78" s="67">
        <v>0.22</v>
      </c>
      <c r="I78" s="67">
        <v>8.91</v>
      </c>
      <c r="J78" s="67">
        <v>44</v>
      </c>
      <c r="K78" s="112" t="s">
        <v>43</v>
      </c>
      <c r="L78" s="120">
        <v>20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103"/>
      <c r="L79" s="12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26.099999999999994</v>
      </c>
      <c r="H80" s="19">
        <f t="shared" ref="H80" si="35">SUM(H71:H79)</f>
        <v>22.009999999999998</v>
      </c>
      <c r="I80" s="19">
        <f t="shared" ref="I80" si="36">SUM(I71:I79)</f>
        <v>120.22999999999999</v>
      </c>
      <c r="J80" s="19">
        <f t="shared" ref="J80:L80" si="37">SUM(J71:J79)</f>
        <v>788.78000000000009</v>
      </c>
      <c r="K80" s="104"/>
      <c r="L80" s="121">
        <f t="shared" si="37"/>
        <v>140.63</v>
      </c>
    </row>
    <row r="81" spans="1:12" ht="15" x14ac:dyDescent="0.2">
      <c r="A81" s="28">
        <f>A63</f>
        <v>1</v>
      </c>
      <c r="B81" s="29">
        <f>B63</f>
        <v>4</v>
      </c>
      <c r="C81" s="99" t="s">
        <v>4</v>
      </c>
      <c r="D81" s="100"/>
      <c r="E81" s="30"/>
      <c r="F81" s="31">
        <f>F70+F80</f>
        <v>870</v>
      </c>
      <c r="G81" s="31">
        <f t="shared" ref="G81" si="38">G70+G80</f>
        <v>26.099999999999994</v>
      </c>
      <c r="H81" s="31">
        <f t="shared" ref="H81" si="39">H70+H80</f>
        <v>22.009999999999998</v>
      </c>
      <c r="I81" s="31">
        <f t="shared" ref="I81" si="40">I70+I80</f>
        <v>120.22999999999999</v>
      </c>
      <c r="J81" s="31">
        <f t="shared" ref="J81:L81" si="41">J70+J80</f>
        <v>788.78000000000009</v>
      </c>
      <c r="K81" s="105"/>
      <c r="L81" s="122">
        <f t="shared" si="41"/>
        <v>140.63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/>
      <c r="F82" s="38"/>
      <c r="G82" s="38"/>
      <c r="H82" s="38"/>
      <c r="I82" s="38"/>
      <c r="J82" s="38"/>
      <c r="K82" s="106"/>
      <c r="L82" s="123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103"/>
      <c r="L83" s="120"/>
    </row>
    <row r="84" spans="1:12" ht="15" x14ac:dyDescent="0.25">
      <c r="A84" s="23"/>
      <c r="B84" s="15"/>
      <c r="C84" s="11"/>
      <c r="D84" s="7" t="s">
        <v>22</v>
      </c>
      <c r="E84" s="39"/>
      <c r="F84" s="40"/>
      <c r="G84" s="40"/>
      <c r="H84" s="40"/>
      <c r="I84" s="40"/>
      <c r="J84" s="40"/>
      <c r="K84" s="103"/>
      <c r="L84" s="120"/>
    </row>
    <row r="85" spans="1:12" ht="15" x14ac:dyDescent="0.25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103"/>
      <c r="L85" s="120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103"/>
      <c r="L86" s="12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103"/>
      <c r="L87" s="12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103"/>
      <c r="L88" s="12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104"/>
      <c r="L89" s="121">
        <f t="shared" si="45"/>
        <v>0</v>
      </c>
    </row>
    <row r="90" spans="1:12" ht="15.7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71" t="s">
        <v>92</v>
      </c>
      <c r="F90" s="64">
        <v>60</v>
      </c>
      <c r="G90" s="64">
        <v>0.81</v>
      </c>
      <c r="H90" s="64">
        <v>3.63</v>
      </c>
      <c r="I90" s="64">
        <v>1.28</v>
      </c>
      <c r="J90" s="64">
        <v>40.32</v>
      </c>
      <c r="K90" s="112" t="s">
        <v>93</v>
      </c>
      <c r="L90" s="120">
        <v>12.46</v>
      </c>
    </row>
    <row r="91" spans="1:12" ht="15.75" x14ac:dyDescent="0.25">
      <c r="A91" s="23"/>
      <c r="B91" s="15"/>
      <c r="C91" s="11"/>
      <c r="D91" s="7" t="s">
        <v>27</v>
      </c>
      <c r="E91" s="62" t="s">
        <v>59</v>
      </c>
      <c r="F91" s="64">
        <v>200</v>
      </c>
      <c r="G91" s="74">
        <v>4.4800000000000004</v>
      </c>
      <c r="H91" s="74">
        <v>6.09</v>
      </c>
      <c r="I91" s="74">
        <v>9.5399999999999991</v>
      </c>
      <c r="J91" s="74">
        <v>111</v>
      </c>
      <c r="K91" s="112" t="s">
        <v>94</v>
      </c>
      <c r="L91" s="120">
        <v>19.52</v>
      </c>
    </row>
    <row r="92" spans="1:12" ht="51" x14ac:dyDescent="0.25">
      <c r="A92" s="23"/>
      <c r="B92" s="15"/>
      <c r="C92" s="11"/>
      <c r="D92" s="7" t="s">
        <v>28</v>
      </c>
      <c r="E92" s="73" t="s">
        <v>56</v>
      </c>
      <c r="F92" s="64">
        <v>100</v>
      </c>
      <c r="G92" s="64">
        <v>12.81</v>
      </c>
      <c r="H92" s="64">
        <v>9.0299999999999994</v>
      </c>
      <c r="I92" s="64">
        <v>4.45</v>
      </c>
      <c r="J92" s="64">
        <v>165</v>
      </c>
      <c r="K92" s="111" t="s">
        <v>95</v>
      </c>
      <c r="L92" s="120">
        <v>42.27</v>
      </c>
    </row>
    <row r="93" spans="1:12" ht="15.75" x14ac:dyDescent="0.25">
      <c r="A93" s="23"/>
      <c r="B93" s="15"/>
      <c r="C93" s="11"/>
      <c r="D93" s="7" t="s">
        <v>29</v>
      </c>
      <c r="E93" s="62" t="s">
        <v>57</v>
      </c>
      <c r="F93" s="64">
        <v>150</v>
      </c>
      <c r="G93" s="64">
        <v>8.5</v>
      </c>
      <c r="H93" s="64">
        <v>6.09</v>
      </c>
      <c r="I93" s="64">
        <v>38.64</v>
      </c>
      <c r="J93" s="64">
        <v>243.75</v>
      </c>
      <c r="K93" s="112" t="s">
        <v>90</v>
      </c>
      <c r="L93" s="120">
        <v>9.81</v>
      </c>
    </row>
    <row r="94" spans="1:12" ht="15.75" x14ac:dyDescent="0.25">
      <c r="A94" s="23"/>
      <c r="B94" s="15"/>
      <c r="C94" s="11"/>
      <c r="D94" s="7" t="s">
        <v>30</v>
      </c>
      <c r="E94" s="62" t="s">
        <v>58</v>
      </c>
      <c r="F94" s="66">
        <v>200</v>
      </c>
      <c r="G94" s="75">
        <v>0.34</v>
      </c>
      <c r="H94" s="75">
        <v>0.106</v>
      </c>
      <c r="I94" s="75">
        <v>23.7</v>
      </c>
      <c r="J94" s="75">
        <v>88.4</v>
      </c>
      <c r="K94" s="112" t="s">
        <v>72</v>
      </c>
      <c r="L94" s="120">
        <v>13.59</v>
      </c>
    </row>
    <row r="95" spans="1:12" ht="15.75" x14ac:dyDescent="0.25">
      <c r="A95" s="23"/>
      <c r="B95" s="15"/>
      <c r="C95" s="11"/>
      <c r="D95" s="7" t="s">
        <v>31</v>
      </c>
      <c r="E95" s="62" t="s">
        <v>41</v>
      </c>
      <c r="F95" s="66">
        <v>45</v>
      </c>
      <c r="G95" s="66">
        <v>3.54</v>
      </c>
      <c r="H95" s="66">
        <v>0.45</v>
      </c>
      <c r="I95" s="66">
        <v>21.72</v>
      </c>
      <c r="J95" s="66">
        <v>105.21</v>
      </c>
      <c r="K95" s="112" t="s">
        <v>43</v>
      </c>
      <c r="L95" s="120">
        <v>3.51</v>
      </c>
    </row>
    <row r="96" spans="1:12" ht="15.75" x14ac:dyDescent="0.25">
      <c r="A96" s="23"/>
      <c r="B96" s="15"/>
      <c r="C96" s="11"/>
      <c r="D96" s="7" t="s">
        <v>32</v>
      </c>
      <c r="E96" s="62" t="s">
        <v>42</v>
      </c>
      <c r="F96" s="64">
        <v>25</v>
      </c>
      <c r="G96" s="66">
        <v>1.65</v>
      </c>
      <c r="H96" s="66">
        <v>0.3</v>
      </c>
      <c r="I96" s="66">
        <v>8.35</v>
      </c>
      <c r="J96" s="66">
        <v>43.32</v>
      </c>
      <c r="K96" s="112" t="s">
        <v>43</v>
      </c>
      <c r="L96" s="120">
        <v>1.67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103"/>
      <c r="L97" s="12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103"/>
      <c r="L98" s="12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32.130000000000003</v>
      </c>
      <c r="H99" s="19">
        <f t="shared" ref="H99" si="47">SUM(H90:H98)</f>
        <v>25.696000000000002</v>
      </c>
      <c r="I99" s="19">
        <f t="shared" ref="I99" si="48">SUM(I90:I98)</f>
        <v>107.67999999999999</v>
      </c>
      <c r="J99" s="19">
        <f t="shared" ref="J99:L99" si="49">SUM(J90:J98)</f>
        <v>797</v>
      </c>
      <c r="K99" s="104"/>
      <c r="L99" s="121">
        <f t="shared" si="49"/>
        <v>102.83000000000001</v>
      </c>
    </row>
    <row r="100" spans="1:12" ht="15" x14ac:dyDescent="0.2">
      <c r="A100" s="28">
        <f>A82</f>
        <v>1</v>
      </c>
      <c r="B100" s="29">
        <f>B82</f>
        <v>5</v>
      </c>
      <c r="C100" s="99" t="s">
        <v>4</v>
      </c>
      <c r="D100" s="100"/>
      <c r="E100" s="30"/>
      <c r="F100" s="31">
        <f>F89+F99</f>
        <v>780</v>
      </c>
      <c r="G100" s="31">
        <f t="shared" ref="G100" si="50">G89+G99</f>
        <v>32.130000000000003</v>
      </c>
      <c r="H100" s="31">
        <f t="shared" ref="H100" si="51">H89+H99</f>
        <v>25.696000000000002</v>
      </c>
      <c r="I100" s="31">
        <f t="shared" ref="I100" si="52">I89+I99</f>
        <v>107.67999999999999</v>
      </c>
      <c r="J100" s="31">
        <f t="shared" ref="J100:L100" si="53">J89+J99</f>
        <v>797</v>
      </c>
      <c r="K100" s="105"/>
      <c r="L100" s="122">
        <f t="shared" si="53"/>
        <v>102.83000000000001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/>
      <c r="F101" s="38"/>
      <c r="G101" s="38"/>
      <c r="H101" s="38"/>
      <c r="I101" s="38"/>
      <c r="J101" s="38"/>
      <c r="K101" s="106"/>
      <c r="L101" s="123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103"/>
      <c r="L102" s="120"/>
    </row>
    <row r="103" spans="1:12" ht="15" x14ac:dyDescent="0.25">
      <c r="A103" s="23"/>
      <c r="B103" s="15"/>
      <c r="C103" s="11"/>
      <c r="D103" s="7" t="s">
        <v>22</v>
      </c>
      <c r="E103" s="39"/>
      <c r="F103" s="40"/>
      <c r="G103" s="40"/>
      <c r="H103" s="40"/>
      <c r="I103" s="40"/>
      <c r="J103" s="40"/>
      <c r="K103" s="103"/>
      <c r="L103" s="120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103"/>
      <c r="L104" s="120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103"/>
      <c r="L105" s="12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103"/>
      <c r="L106" s="12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103"/>
      <c r="L107" s="12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104"/>
      <c r="L108" s="121">
        <f t="shared" ref="L108" si="55">SUM(L101:L107)</f>
        <v>0</v>
      </c>
    </row>
    <row r="109" spans="1:12" ht="15.7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68" t="s">
        <v>86</v>
      </c>
      <c r="F109" s="76">
        <v>60</v>
      </c>
      <c r="G109" s="77">
        <v>1.1000000000000001</v>
      </c>
      <c r="H109" s="77">
        <v>0.12</v>
      </c>
      <c r="I109" s="77">
        <v>2.2799999999999998</v>
      </c>
      <c r="J109" s="77">
        <v>14.4</v>
      </c>
      <c r="K109" s="112" t="s">
        <v>87</v>
      </c>
      <c r="L109" s="120">
        <v>22.47</v>
      </c>
    </row>
    <row r="110" spans="1:12" ht="15.75" x14ac:dyDescent="0.25">
      <c r="A110" s="23"/>
      <c r="B110" s="15"/>
      <c r="C110" s="11"/>
      <c r="D110" s="7" t="s">
        <v>27</v>
      </c>
      <c r="E110" s="62" t="s">
        <v>60</v>
      </c>
      <c r="F110" s="64">
        <v>200</v>
      </c>
      <c r="G110" s="64">
        <v>4.7</v>
      </c>
      <c r="H110" s="64">
        <v>8.6</v>
      </c>
      <c r="I110" s="64">
        <v>13</v>
      </c>
      <c r="J110" s="64">
        <v>136</v>
      </c>
      <c r="K110" s="112" t="s">
        <v>96</v>
      </c>
      <c r="L110" s="120">
        <v>21.12</v>
      </c>
    </row>
    <row r="111" spans="1:12" ht="15.75" x14ac:dyDescent="0.25">
      <c r="A111" s="23"/>
      <c r="B111" s="15"/>
      <c r="C111" s="11"/>
      <c r="D111" s="7" t="s">
        <v>28</v>
      </c>
      <c r="E111" s="71" t="s">
        <v>97</v>
      </c>
      <c r="F111" s="64">
        <v>90</v>
      </c>
      <c r="G111" s="72">
        <v>11.77</v>
      </c>
      <c r="H111" s="72">
        <v>14.07</v>
      </c>
      <c r="I111" s="72">
        <v>1.1499999999999999</v>
      </c>
      <c r="J111" s="72">
        <v>258.75</v>
      </c>
      <c r="K111" s="112" t="s">
        <v>98</v>
      </c>
      <c r="L111" s="120">
        <v>64.099999999999994</v>
      </c>
    </row>
    <row r="112" spans="1:12" ht="31.5" x14ac:dyDescent="0.25">
      <c r="A112" s="23"/>
      <c r="B112" s="15"/>
      <c r="C112" s="11"/>
      <c r="D112" s="7" t="s">
        <v>29</v>
      </c>
      <c r="E112" s="62" t="s">
        <v>61</v>
      </c>
      <c r="F112" s="64">
        <v>150</v>
      </c>
      <c r="G112" s="64">
        <v>3.08</v>
      </c>
      <c r="H112" s="64">
        <v>4.83</v>
      </c>
      <c r="I112" s="64">
        <v>27.29</v>
      </c>
      <c r="J112" s="64">
        <v>125</v>
      </c>
      <c r="K112" s="112" t="s">
        <v>99</v>
      </c>
      <c r="L112" s="120">
        <v>14.32</v>
      </c>
    </row>
    <row r="113" spans="1:12" ht="15.75" x14ac:dyDescent="0.25">
      <c r="A113" s="23"/>
      <c r="B113" s="15"/>
      <c r="C113" s="11"/>
      <c r="D113" s="7" t="s">
        <v>30</v>
      </c>
      <c r="E113" s="78" t="s">
        <v>100</v>
      </c>
      <c r="F113" s="66">
        <v>200</v>
      </c>
      <c r="G113" s="75">
        <v>0.6</v>
      </c>
      <c r="H113" s="75">
        <v>0.2</v>
      </c>
      <c r="I113" s="75">
        <v>30.4</v>
      </c>
      <c r="J113" s="75">
        <v>125.8</v>
      </c>
      <c r="K113" s="113" t="s">
        <v>43</v>
      </c>
      <c r="L113" s="120">
        <v>28</v>
      </c>
    </row>
    <row r="114" spans="1:12" ht="15.75" x14ac:dyDescent="0.25">
      <c r="A114" s="23"/>
      <c r="B114" s="15"/>
      <c r="C114" s="11"/>
      <c r="D114" s="7" t="s">
        <v>31</v>
      </c>
      <c r="E114" s="62" t="s">
        <v>41</v>
      </c>
      <c r="F114" s="66">
        <v>45</v>
      </c>
      <c r="G114" s="66">
        <v>3.54</v>
      </c>
      <c r="H114" s="66">
        <v>0.45</v>
      </c>
      <c r="I114" s="66">
        <v>21.72</v>
      </c>
      <c r="J114" s="66">
        <v>105.21</v>
      </c>
      <c r="K114" s="113" t="s">
        <v>43</v>
      </c>
      <c r="L114" s="120">
        <v>3.51</v>
      </c>
    </row>
    <row r="115" spans="1:12" ht="15.75" x14ac:dyDescent="0.25">
      <c r="A115" s="23"/>
      <c r="B115" s="15"/>
      <c r="C115" s="11"/>
      <c r="D115" s="7" t="s">
        <v>32</v>
      </c>
      <c r="E115" s="62" t="s">
        <v>42</v>
      </c>
      <c r="F115" s="64">
        <v>25</v>
      </c>
      <c r="G115" s="66">
        <v>1.65</v>
      </c>
      <c r="H115" s="66">
        <v>0.3</v>
      </c>
      <c r="I115" s="66">
        <v>8.35</v>
      </c>
      <c r="J115" s="66">
        <v>43.32</v>
      </c>
      <c r="K115" s="113" t="s">
        <v>43</v>
      </c>
      <c r="L115" s="120">
        <v>1.67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103"/>
      <c r="L116" s="12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103"/>
      <c r="L117" s="12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26.439999999999998</v>
      </c>
      <c r="H118" s="19">
        <f t="shared" si="56"/>
        <v>28.569999999999997</v>
      </c>
      <c r="I118" s="19">
        <f t="shared" si="56"/>
        <v>104.19</v>
      </c>
      <c r="J118" s="19">
        <f t="shared" si="56"/>
        <v>808.48</v>
      </c>
      <c r="K118" s="104"/>
      <c r="L118" s="121">
        <f t="shared" ref="L118" si="57">SUM(L109:L117)</f>
        <v>155.18999999999997</v>
      </c>
    </row>
    <row r="119" spans="1:12" ht="15" x14ac:dyDescent="0.2">
      <c r="A119" s="28">
        <f>A101</f>
        <v>2</v>
      </c>
      <c r="B119" s="29">
        <f>B101</f>
        <v>1</v>
      </c>
      <c r="C119" s="99" t="s">
        <v>4</v>
      </c>
      <c r="D119" s="100"/>
      <c r="E119" s="30"/>
      <c r="F119" s="31">
        <f>F108+F118</f>
        <v>770</v>
      </c>
      <c r="G119" s="31">
        <f t="shared" ref="G119" si="58">G108+G118</f>
        <v>26.439999999999998</v>
      </c>
      <c r="H119" s="31">
        <f t="shared" ref="H119" si="59">H108+H118</f>
        <v>28.569999999999997</v>
      </c>
      <c r="I119" s="31">
        <f t="shared" ref="I119" si="60">I108+I118</f>
        <v>104.19</v>
      </c>
      <c r="J119" s="31">
        <f t="shared" ref="J119:L119" si="61">J108+J118</f>
        <v>808.48</v>
      </c>
      <c r="K119" s="105"/>
      <c r="L119" s="122">
        <f t="shared" si="61"/>
        <v>155.18999999999997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/>
      <c r="F120" s="38"/>
      <c r="G120" s="38"/>
      <c r="H120" s="38"/>
      <c r="I120" s="38"/>
      <c r="J120" s="38"/>
      <c r="K120" s="106"/>
      <c r="L120" s="123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103"/>
      <c r="L121" s="120"/>
    </row>
    <row r="122" spans="1:12" ht="15" x14ac:dyDescent="0.25">
      <c r="A122" s="14"/>
      <c r="B122" s="15"/>
      <c r="C122" s="11"/>
      <c r="D122" s="7" t="s">
        <v>22</v>
      </c>
      <c r="E122" s="39"/>
      <c r="F122" s="40"/>
      <c r="G122" s="40"/>
      <c r="H122" s="40"/>
      <c r="I122" s="40"/>
      <c r="J122" s="40"/>
      <c r="K122" s="103"/>
      <c r="L122" s="120"/>
    </row>
    <row r="123" spans="1:12" ht="15" x14ac:dyDescent="0.25">
      <c r="A123" s="14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103"/>
      <c r="L123" s="120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103"/>
      <c r="L124" s="12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103"/>
      <c r="L125" s="12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103"/>
      <c r="L126" s="12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104"/>
      <c r="L127" s="121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81</v>
      </c>
      <c r="F128" s="63">
        <v>60</v>
      </c>
      <c r="G128" s="64">
        <v>0.46</v>
      </c>
      <c r="H128" s="64">
        <v>3.65</v>
      </c>
      <c r="I128" s="64">
        <v>1.43</v>
      </c>
      <c r="J128" s="64">
        <v>40.380000000000003</v>
      </c>
      <c r="K128" s="111" t="s">
        <v>82</v>
      </c>
      <c r="L128" s="120">
        <v>21.99</v>
      </c>
    </row>
    <row r="129" spans="1:12" ht="15.75" x14ac:dyDescent="0.25">
      <c r="A129" s="14"/>
      <c r="B129" s="15"/>
      <c r="C129" s="11"/>
      <c r="D129" s="7" t="s">
        <v>27</v>
      </c>
      <c r="E129" s="62" t="s">
        <v>47</v>
      </c>
      <c r="F129" s="64">
        <v>210</v>
      </c>
      <c r="G129" s="64">
        <v>1.7</v>
      </c>
      <c r="H129" s="64">
        <v>4.9000000000000004</v>
      </c>
      <c r="I129" s="64">
        <v>13.08</v>
      </c>
      <c r="J129" s="64">
        <v>87.7</v>
      </c>
      <c r="K129" s="112" t="s">
        <v>83</v>
      </c>
      <c r="L129" s="120">
        <v>10.71</v>
      </c>
    </row>
    <row r="130" spans="1:12" ht="15.75" x14ac:dyDescent="0.25">
      <c r="A130" s="14"/>
      <c r="B130" s="15"/>
      <c r="C130" s="11"/>
      <c r="D130" s="7" t="s">
        <v>28</v>
      </c>
      <c r="E130" s="62" t="s">
        <v>101</v>
      </c>
      <c r="F130" s="64">
        <v>100</v>
      </c>
      <c r="G130" s="64">
        <v>9.75</v>
      </c>
      <c r="H130" s="64">
        <v>4.95</v>
      </c>
      <c r="I130" s="64">
        <v>3.8</v>
      </c>
      <c r="J130" s="64">
        <v>105</v>
      </c>
      <c r="K130" s="112" t="s">
        <v>102</v>
      </c>
      <c r="L130" s="120">
        <v>26.8</v>
      </c>
    </row>
    <row r="131" spans="1:12" ht="15.75" x14ac:dyDescent="0.25">
      <c r="A131" s="14"/>
      <c r="B131" s="15"/>
      <c r="C131" s="11"/>
      <c r="D131" s="7" t="s">
        <v>29</v>
      </c>
      <c r="E131" s="70" t="s">
        <v>45</v>
      </c>
      <c r="F131" s="66">
        <v>150</v>
      </c>
      <c r="G131" s="79">
        <v>3.56</v>
      </c>
      <c r="H131" s="79">
        <v>5.3</v>
      </c>
      <c r="I131" s="79">
        <v>36.6</v>
      </c>
      <c r="J131" s="79">
        <v>209.7</v>
      </c>
      <c r="K131" s="113" t="s">
        <v>103</v>
      </c>
      <c r="L131" s="120">
        <v>16.02</v>
      </c>
    </row>
    <row r="132" spans="1:12" ht="15.75" x14ac:dyDescent="0.25">
      <c r="A132" s="14"/>
      <c r="B132" s="15"/>
      <c r="C132" s="11"/>
      <c r="D132" s="7" t="s">
        <v>30</v>
      </c>
      <c r="E132" s="62" t="s">
        <v>62</v>
      </c>
      <c r="F132" s="66">
        <v>200</v>
      </c>
      <c r="G132" s="66">
        <v>0.34</v>
      </c>
      <c r="H132" s="66">
        <v>7.4999999999999997E-2</v>
      </c>
      <c r="I132" s="66">
        <v>29.84</v>
      </c>
      <c r="J132" s="66">
        <v>122.2</v>
      </c>
      <c r="K132" s="112" t="s">
        <v>104</v>
      </c>
      <c r="L132" s="120">
        <v>6.51</v>
      </c>
    </row>
    <row r="133" spans="1:12" ht="15.75" x14ac:dyDescent="0.25">
      <c r="A133" s="14"/>
      <c r="B133" s="15"/>
      <c r="C133" s="11"/>
      <c r="D133" s="7" t="s">
        <v>31</v>
      </c>
      <c r="E133" s="62" t="s">
        <v>41</v>
      </c>
      <c r="F133" s="66">
        <v>45</v>
      </c>
      <c r="G133" s="66">
        <v>3.54</v>
      </c>
      <c r="H133" s="66">
        <v>0.45</v>
      </c>
      <c r="I133" s="66">
        <v>21.72</v>
      </c>
      <c r="J133" s="66">
        <v>105.21</v>
      </c>
      <c r="K133" s="112" t="s">
        <v>43</v>
      </c>
      <c r="L133" s="120">
        <v>3.51</v>
      </c>
    </row>
    <row r="134" spans="1:12" ht="15.75" x14ac:dyDescent="0.25">
      <c r="A134" s="14"/>
      <c r="B134" s="15"/>
      <c r="C134" s="11"/>
      <c r="D134" s="7" t="s">
        <v>32</v>
      </c>
      <c r="E134" s="62" t="s">
        <v>42</v>
      </c>
      <c r="F134" s="66">
        <v>25</v>
      </c>
      <c r="G134" s="66">
        <v>1.65</v>
      </c>
      <c r="H134" s="66">
        <v>0.3</v>
      </c>
      <c r="I134" s="66">
        <v>8.35</v>
      </c>
      <c r="J134" s="66">
        <v>43.32</v>
      </c>
      <c r="K134" s="112" t="s">
        <v>43</v>
      </c>
      <c r="L134" s="120">
        <v>1.67</v>
      </c>
    </row>
    <row r="135" spans="1:12" ht="15.75" x14ac:dyDescent="0.25">
      <c r="A135" s="14"/>
      <c r="B135" s="15"/>
      <c r="C135" s="11"/>
      <c r="D135" s="7" t="s">
        <v>24</v>
      </c>
      <c r="E135" s="62" t="s">
        <v>55</v>
      </c>
      <c r="F135" s="64">
        <v>100</v>
      </c>
      <c r="G135" s="67">
        <v>0.44</v>
      </c>
      <c r="H135" s="67">
        <v>0.44</v>
      </c>
      <c r="I135" s="67">
        <v>10.78</v>
      </c>
      <c r="J135" s="67">
        <v>49.5</v>
      </c>
      <c r="K135" s="112" t="s">
        <v>43</v>
      </c>
      <c r="L135" s="120">
        <v>18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103"/>
      <c r="L136" s="12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21.44</v>
      </c>
      <c r="H137" s="19">
        <f t="shared" si="64"/>
        <v>20.065000000000001</v>
      </c>
      <c r="I137" s="19">
        <f t="shared" si="64"/>
        <v>125.6</v>
      </c>
      <c r="J137" s="19">
        <f t="shared" si="64"/>
        <v>763.0100000000001</v>
      </c>
      <c r="K137" s="104"/>
      <c r="L137" s="121">
        <f t="shared" ref="L137" si="65">SUM(L128:L136)</f>
        <v>105.21000000000001</v>
      </c>
    </row>
    <row r="138" spans="1:12" ht="15" x14ac:dyDescent="0.2">
      <c r="A138" s="32">
        <f>A120</f>
        <v>2</v>
      </c>
      <c r="B138" s="32">
        <f>B120</f>
        <v>2</v>
      </c>
      <c r="C138" s="99" t="s">
        <v>4</v>
      </c>
      <c r="D138" s="100"/>
      <c r="E138" s="30"/>
      <c r="F138" s="31">
        <f>F127+F137</f>
        <v>890</v>
      </c>
      <c r="G138" s="31">
        <f t="shared" ref="G138" si="66">G127+G137</f>
        <v>21.44</v>
      </c>
      <c r="H138" s="31">
        <f t="shared" ref="H138" si="67">H127+H137</f>
        <v>20.065000000000001</v>
      </c>
      <c r="I138" s="31">
        <f t="shared" ref="I138" si="68">I127+I137</f>
        <v>125.6</v>
      </c>
      <c r="J138" s="31">
        <f t="shared" ref="J138:L138" si="69">J127+J137</f>
        <v>763.0100000000001</v>
      </c>
      <c r="K138" s="105"/>
      <c r="L138" s="122">
        <f t="shared" si="69"/>
        <v>105.21000000000001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/>
      <c r="F139" s="38"/>
      <c r="G139" s="38"/>
      <c r="H139" s="38"/>
      <c r="I139" s="38"/>
      <c r="J139" s="38"/>
      <c r="K139" s="106"/>
      <c r="L139" s="123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103"/>
      <c r="L140" s="120"/>
    </row>
    <row r="141" spans="1:12" ht="15" x14ac:dyDescent="0.25">
      <c r="A141" s="23"/>
      <c r="B141" s="15"/>
      <c r="C141" s="11"/>
      <c r="D141" s="7" t="s">
        <v>22</v>
      </c>
      <c r="E141" s="39"/>
      <c r="F141" s="40"/>
      <c r="G141" s="40"/>
      <c r="H141" s="40"/>
      <c r="I141" s="40"/>
      <c r="J141" s="40"/>
      <c r="K141" s="103"/>
      <c r="L141" s="120"/>
    </row>
    <row r="142" spans="1:12" ht="15" x14ac:dyDescent="0.25">
      <c r="A142" s="23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103"/>
      <c r="L142" s="120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103"/>
      <c r="L143" s="12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103"/>
      <c r="L144" s="120"/>
    </row>
    <row r="145" spans="1:14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103"/>
      <c r="L145" s="120"/>
    </row>
    <row r="146" spans="1:14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104"/>
      <c r="L146" s="121">
        <f t="shared" ref="L146" si="71">SUM(L139:L145)</f>
        <v>0</v>
      </c>
    </row>
    <row r="147" spans="1:14" ht="15.7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80" t="s">
        <v>105</v>
      </c>
      <c r="F147" s="81">
        <v>100</v>
      </c>
      <c r="G147" s="82">
        <v>0.8</v>
      </c>
      <c r="H147" s="82">
        <v>5.2</v>
      </c>
      <c r="I147" s="82">
        <v>5.77</v>
      </c>
      <c r="J147" s="82">
        <v>73.099999999999994</v>
      </c>
      <c r="K147" s="114" t="s">
        <v>107</v>
      </c>
      <c r="L147" s="120">
        <v>31.35</v>
      </c>
    </row>
    <row r="148" spans="1:14" ht="15.75" x14ac:dyDescent="0.25">
      <c r="A148" s="23"/>
      <c r="B148" s="15"/>
      <c r="C148" s="11"/>
      <c r="D148" s="7" t="s">
        <v>27</v>
      </c>
      <c r="E148" s="83" t="s">
        <v>64</v>
      </c>
      <c r="F148" s="64">
        <v>228</v>
      </c>
      <c r="G148" s="64">
        <v>2.23</v>
      </c>
      <c r="H148" s="64">
        <v>2.6</v>
      </c>
      <c r="I148" s="64">
        <v>14.03</v>
      </c>
      <c r="J148" s="64">
        <v>96.67</v>
      </c>
      <c r="K148" s="112" t="s">
        <v>109</v>
      </c>
      <c r="L148" s="120">
        <v>34.39</v>
      </c>
    </row>
    <row r="149" spans="1:14" ht="15.75" x14ac:dyDescent="0.25">
      <c r="A149" s="23"/>
      <c r="B149" s="15"/>
      <c r="C149" s="11"/>
      <c r="D149" s="7" t="s">
        <v>28</v>
      </c>
      <c r="E149" s="84" t="s">
        <v>63</v>
      </c>
      <c r="F149" s="64">
        <v>175</v>
      </c>
      <c r="G149" s="67">
        <v>12.56</v>
      </c>
      <c r="H149" s="67">
        <v>11.72</v>
      </c>
      <c r="I149" s="67">
        <v>15.2</v>
      </c>
      <c r="J149" s="67">
        <v>217</v>
      </c>
      <c r="K149" s="115" t="s">
        <v>106</v>
      </c>
      <c r="L149" s="120">
        <v>46.78</v>
      </c>
    </row>
    <row r="150" spans="1:14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103"/>
      <c r="L150" s="120"/>
    </row>
    <row r="151" spans="1:14" ht="15.75" x14ac:dyDescent="0.25">
      <c r="A151" s="23"/>
      <c r="B151" s="15"/>
      <c r="C151" s="11"/>
      <c r="D151" s="7" t="s">
        <v>30</v>
      </c>
      <c r="E151" s="62" t="s">
        <v>48</v>
      </c>
      <c r="F151" s="64">
        <v>200</v>
      </c>
      <c r="G151" s="64">
        <v>1</v>
      </c>
      <c r="H151" s="64">
        <v>0</v>
      </c>
      <c r="I151" s="64">
        <v>20.2</v>
      </c>
      <c r="J151" s="64">
        <v>84.8</v>
      </c>
      <c r="K151" s="116" t="s">
        <v>43</v>
      </c>
      <c r="L151" s="120">
        <v>28</v>
      </c>
    </row>
    <row r="152" spans="1:14" ht="15.75" x14ac:dyDescent="0.25">
      <c r="A152" s="23"/>
      <c r="B152" s="15"/>
      <c r="C152" s="11"/>
      <c r="D152" s="7" t="s">
        <v>31</v>
      </c>
      <c r="E152" s="62" t="s">
        <v>41</v>
      </c>
      <c r="F152" s="66">
        <v>45</v>
      </c>
      <c r="G152" s="66">
        <v>3.54</v>
      </c>
      <c r="H152" s="66">
        <v>0.45</v>
      </c>
      <c r="I152" s="66">
        <v>21.72</v>
      </c>
      <c r="J152" s="66">
        <v>105.21</v>
      </c>
      <c r="K152" s="116" t="s">
        <v>43</v>
      </c>
      <c r="L152" s="120">
        <v>3.51</v>
      </c>
    </row>
    <row r="153" spans="1:14" ht="15.75" x14ac:dyDescent="0.25">
      <c r="A153" s="23"/>
      <c r="B153" s="15"/>
      <c r="C153" s="11"/>
      <c r="D153" s="7" t="s">
        <v>32</v>
      </c>
      <c r="E153" s="62" t="s">
        <v>42</v>
      </c>
      <c r="F153" s="66">
        <v>25</v>
      </c>
      <c r="G153" s="66">
        <v>1.65</v>
      </c>
      <c r="H153" s="66">
        <v>0.3</v>
      </c>
      <c r="I153" s="66">
        <v>8.35</v>
      </c>
      <c r="J153" s="66">
        <v>43.32</v>
      </c>
      <c r="K153" s="116" t="s">
        <v>43</v>
      </c>
      <c r="L153" s="120">
        <v>1.67</v>
      </c>
    </row>
    <row r="154" spans="1:14" ht="15.75" x14ac:dyDescent="0.25">
      <c r="A154" s="23"/>
      <c r="B154" s="15"/>
      <c r="C154" s="11"/>
      <c r="D154" s="7" t="s">
        <v>24</v>
      </c>
      <c r="E154" s="62" t="s">
        <v>54</v>
      </c>
      <c r="F154" s="64">
        <v>100</v>
      </c>
      <c r="G154" s="67">
        <v>1.65</v>
      </c>
      <c r="H154" s="67">
        <v>0.55000000000000004</v>
      </c>
      <c r="I154" s="67">
        <v>23.1</v>
      </c>
      <c r="J154" s="67">
        <v>105.6</v>
      </c>
      <c r="K154" s="116" t="s">
        <v>43</v>
      </c>
      <c r="L154" s="120">
        <v>21</v>
      </c>
      <c r="N154" s="2">
        <f ca="1">N154</f>
        <v>0</v>
      </c>
    </row>
    <row r="155" spans="1:14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103"/>
      <c r="L155" s="120"/>
    </row>
    <row r="156" spans="1:14" ht="15" x14ac:dyDescent="0.25">
      <c r="A156" s="24"/>
      <c r="B156" s="17"/>
      <c r="C156" s="8"/>
      <c r="D156" s="18" t="s">
        <v>33</v>
      </c>
      <c r="E156" s="9"/>
      <c r="F156" s="19">
        <f>SUM(F147:F155)</f>
        <v>873</v>
      </c>
      <c r="G156" s="19">
        <f t="shared" ref="G156:J156" si="72">SUM(G147:G155)</f>
        <v>23.429999999999996</v>
      </c>
      <c r="H156" s="19">
        <f t="shared" si="72"/>
        <v>20.820000000000004</v>
      </c>
      <c r="I156" s="19">
        <f t="shared" si="72"/>
        <v>108.37</v>
      </c>
      <c r="J156" s="19">
        <f t="shared" si="72"/>
        <v>725.7</v>
      </c>
      <c r="K156" s="104"/>
      <c r="L156" s="121">
        <f t="shared" ref="L156" si="73">SUM(L147:L155)</f>
        <v>166.7</v>
      </c>
    </row>
    <row r="157" spans="1:14" ht="15" x14ac:dyDescent="0.2">
      <c r="A157" s="28">
        <f>A139</f>
        <v>2</v>
      </c>
      <c r="B157" s="29">
        <f>B139</f>
        <v>3</v>
      </c>
      <c r="C157" s="99" t="s">
        <v>4</v>
      </c>
      <c r="D157" s="100"/>
      <c r="E157" s="30"/>
      <c r="F157" s="31">
        <f>F146+F156</f>
        <v>873</v>
      </c>
      <c r="G157" s="31">
        <f t="shared" ref="G157" si="74">G146+G156</f>
        <v>23.429999999999996</v>
      </c>
      <c r="H157" s="31">
        <f t="shared" ref="H157" si="75">H146+H156</f>
        <v>20.820000000000004</v>
      </c>
      <c r="I157" s="31">
        <f t="shared" ref="I157" si="76">I146+I156</f>
        <v>108.37</v>
      </c>
      <c r="J157" s="31">
        <f t="shared" ref="J157:L157" si="77">J146+J156</f>
        <v>725.7</v>
      </c>
      <c r="K157" s="105"/>
      <c r="L157" s="122">
        <f t="shared" si="77"/>
        <v>166.7</v>
      </c>
    </row>
    <row r="158" spans="1:14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/>
      <c r="F158" s="38"/>
      <c r="G158" s="38"/>
      <c r="H158" s="38"/>
      <c r="I158" s="38"/>
      <c r="J158" s="38"/>
      <c r="K158" s="106"/>
      <c r="L158" s="123"/>
    </row>
    <row r="159" spans="1:14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103"/>
      <c r="L159" s="120"/>
    </row>
    <row r="160" spans="1:14" ht="15" x14ac:dyDescent="0.25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103"/>
      <c r="L160" s="120"/>
    </row>
    <row r="161" spans="1:12" ht="15" x14ac:dyDescent="0.25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103"/>
      <c r="L161" s="120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103"/>
      <c r="L162" s="12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103"/>
      <c r="L163" s="12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103"/>
      <c r="L164" s="12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104"/>
      <c r="L165" s="121">
        <f t="shared" ref="L165" si="79">SUM(L158:L164)</f>
        <v>0</v>
      </c>
    </row>
    <row r="166" spans="1:12" ht="15.7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71" t="s">
        <v>92</v>
      </c>
      <c r="F166" s="64">
        <v>60</v>
      </c>
      <c r="G166" s="64">
        <v>0.81</v>
      </c>
      <c r="H166" s="64">
        <v>3.63</v>
      </c>
      <c r="I166" s="64">
        <v>1.28</v>
      </c>
      <c r="J166" s="64">
        <v>40.32</v>
      </c>
      <c r="K166" s="117" t="s">
        <v>93</v>
      </c>
      <c r="L166" s="120">
        <v>12.46</v>
      </c>
    </row>
    <row r="167" spans="1:12" ht="15.75" x14ac:dyDescent="0.25">
      <c r="A167" s="23"/>
      <c r="B167" s="15"/>
      <c r="C167" s="11"/>
      <c r="D167" s="7" t="s">
        <v>27</v>
      </c>
      <c r="E167" s="62" t="s">
        <v>110</v>
      </c>
      <c r="F167" s="66">
        <v>200</v>
      </c>
      <c r="G167" s="66">
        <v>1.2</v>
      </c>
      <c r="H167" s="66">
        <v>3.99</v>
      </c>
      <c r="I167" s="66">
        <v>7.31</v>
      </c>
      <c r="J167" s="66">
        <v>76.2</v>
      </c>
      <c r="K167" s="112" t="s">
        <v>111</v>
      </c>
      <c r="L167" s="120">
        <v>8.76</v>
      </c>
    </row>
    <row r="168" spans="1:12" ht="15.75" x14ac:dyDescent="0.25">
      <c r="A168" s="23"/>
      <c r="B168" s="15"/>
      <c r="C168" s="11"/>
      <c r="D168" s="7" t="s">
        <v>28</v>
      </c>
      <c r="E168" s="71" t="s">
        <v>112</v>
      </c>
      <c r="F168" s="64">
        <v>100</v>
      </c>
      <c r="G168" s="72">
        <v>11.71</v>
      </c>
      <c r="H168" s="72">
        <v>16.3</v>
      </c>
      <c r="I168" s="72">
        <v>20.16</v>
      </c>
      <c r="J168" s="72">
        <v>247.5</v>
      </c>
      <c r="K168" s="118" t="s">
        <v>113</v>
      </c>
      <c r="L168" s="120">
        <v>83.01</v>
      </c>
    </row>
    <row r="169" spans="1:12" ht="15.75" x14ac:dyDescent="0.25">
      <c r="A169" s="23"/>
      <c r="B169" s="15"/>
      <c r="C169" s="11"/>
      <c r="D169" s="7" t="s">
        <v>29</v>
      </c>
      <c r="E169" s="73" t="s">
        <v>89</v>
      </c>
      <c r="F169" s="64">
        <v>150</v>
      </c>
      <c r="G169" s="64">
        <v>5.52</v>
      </c>
      <c r="H169" s="64">
        <v>4.5199999999999996</v>
      </c>
      <c r="I169" s="64">
        <v>26.45</v>
      </c>
      <c r="J169" s="64">
        <v>168.45</v>
      </c>
      <c r="K169" s="112" t="s">
        <v>90</v>
      </c>
      <c r="L169" s="120">
        <v>7.88</v>
      </c>
    </row>
    <row r="170" spans="1:12" ht="24" x14ac:dyDescent="0.25">
      <c r="A170" s="23"/>
      <c r="B170" s="15"/>
      <c r="C170" s="11"/>
      <c r="D170" s="7" t="s">
        <v>30</v>
      </c>
      <c r="E170" s="70" t="s">
        <v>114</v>
      </c>
      <c r="F170" s="66">
        <v>200</v>
      </c>
      <c r="G170" s="67">
        <v>0.2</v>
      </c>
      <c r="H170" s="67">
        <v>0.2</v>
      </c>
      <c r="I170" s="67">
        <v>22.3</v>
      </c>
      <c r="J170" s="67">
        <v>110</v>
      </c>
      <c r="K170" s="119" t="s">
        <v>115</v>
      </c>
      <c r="L170" s="120">
        <v>10.33</v>
      </c>
    </row>
    <row r="171" spans="1:12" ht="15.75" x14ac:dyDescent="0.25">
      <c r="A171" s="23"/>
      <c r="B171" s="15"/>
      <c r="C171" s="11"/>
      <c r="D171" s="7" t="s">
        <v>31</v>
      </c>
      <c r="E171" s="62" t="s">
        <v>41</v>
      </c>
      <c r="F171" s="66">
        <v>30</v>
      </c>
      <c r="G171" s="66">
        <v>2.35</v>
      </c>
      <c r="H171" s="66">
        <v>0.3</v>
      </c>
      <c r="I171" s="66">
        <v>14.47</v>
      </c>
      <c r="J171" s="66">
        <v>69.900000000000006</v>
      </c>
      <c r="K171" s="116" t="s">
        <v>43</v>
      </c>
      <c r="L171" s="120">
        <v>2.34</v>
      </c>
    </row>
    <row r="172" spans="1:12" ht="15.75" x14ac:dyDescent="0.25">
      <c r="A172" s="23"/>
      <c r="B172" s="15"/>
      <c r="C172" s="11"/>
      <c r="D172" s="7" t="s">
        <v>32</v>
      </c>
      <c r="E172" s="62" t="s">
        <v>42</v>
      </c>
      <c r="F172" s="66">
        <v>25</v>
      </c>
      <c r="G172" s="66">
        <v>1.65</v>
      </c>
      <c r="H172" s="66">
        <v>0.3</v>
      </c>
      <c r="I172" s="66">
        <v>8.35</v>
      </c>
      <c r="J172" s="66">
        <v>43.32</v>
      </c>
      <c r="K172" s="116" t="s">
        <v>43</v>
      </c>
      <c r="L172" s="120">
        <v>1.67</v>
      </c>
    </row>
    <row r="173" spans="1:12" ht="15.75" x14ac:dyDescent="0.25">
      <c r="A173" s="23"/>
      <c r="B173" s="15"/>
      <c r="C173" s="11"/>
      <c r="D173" s="7" t="s">
        <v>24</v>
      </c>
      <c r="E173" s="62" t="s">
        <v>53</v>
      </c>
      <c r="F173" s="66">
        <v>100</v>
      </c>
      <c r="G173" s="75">
        <v>0.99</v>
      </c>
      <c r="H173" s="75">
        <v>0.22</v>
      </c>
      <c r="I173" s="75">
        <v>8.91</v>
      </c>
      <c r="J173" s="75">
        <v>44</v>
      </c>
      <c r="K173" s="116" t="s">
        <v>43</v>
      </c>
      <c r="L173" s="120">
        <v>20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103"/>
      <c r="L174" s="12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 t="shared" ref="G175:J175" si="80">SUM(G166:G174)</f>
        <v>24.43</v>
      </c>
      <c r="H175" s="19">
        <f t="shared" si="80"/>
        <v>29.46</v>
      </c>
      <c r="I175" s="19">
        <f t="shared" si="80"/>
        <v>109.22999999999999</v>
      </c>
      <c r="J175" s="19">
        <f t="shared" si="80"/>
        <v>799.69</v>
      </c>
      <c r="K175" s="104"/>
      <c r="L175" s="121">
        <f t="shared" ref="L175" si="81">SUM(L166:L174)</f>
        <v>146.44999999999999</v>
      </c>
    </row>
    <row r="176" spans="1:12" ht="15" x14ac:dyDescent="0.2">
      <c r="A176" s="28">
        <f>A158</f>
        <v>2</v>
      </c>
      <c r="B176" s="29">
        <f>B158</f>
        <v>4</v>
      </c>
      <c r="C176" s="99" t="s">
        <v>4</v>
      </c>
      <c r="D176" s="100"/>
      <c r="E176" s="30"/>
      <c r="F176" s="31">
        <f>F165+F175</f>
        <v>865</v>
      </c>
      <c r="G176" s="31">
        <f t="shared" ref="G176" si="82">G165+G175</f>
        <v>24.43</v>
      </c>
      <c r="H176" s="31">
        <f t="shared" ref="H176" si="83">H165+H175</f>
        <v>29.46</v>
      </c>
      <c r="I176" s="31">
        <f t="shared" ref="I176" si="84">I165+I175</f>
        <v>109.22999999999999</v>
      </c>
      <c r="J176" s="31">
        <f t="shared" ref="J176:L176" si="85">J165+J175</f>
        <v>799.69</v>
      </c>
      <c r="K176" s="105"/>
      <c r="L176" s="122">
        <f t="shared" si="85"/>
        <v>146.44999999999999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/>
      <c r="F177" s="38"/>
      <c r="G177" s="38"/>
      <c r="H177" s="38"/>
      <c r="I177" s="38"/>
      <c r="J177" s="38"/>
      <c r="K177" s="106"/>
      <c r="L177" s="123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103"/>
      <c r="L178" s="120"/>
    </row>
    <row r="179" spans="1:12" ht="15" x14ac:dyDescent="0.25">
      <c r="A179" s="23"/>
      <c r="B179" s="15"/>
      <c r="C179" s="11"/>
      <c r="D179" s="7" t="s">
        <v>22</v>
      </c>
      <c r="E179" s="39"/>
      <c r="F179" s="40"/>
      <c r="G179" s="40"/>
      <c r="H179" s="40"/>
      <c r="I179" s="40"/>
      <c r="J179" s="40"/>
      <c r="K179" s="103"/>
      <c r="L179" s="120"/>
    </row>
    <row r="180" spans="1:12" ht="15" x14ac:dyDescent="0.25">
      <c r="A180" s="23"/>
      <c r="B180" s="15"/>
      <c r="C180" s="11"/>
      <c r="D180" s="7" t="s">
        <v>23</v>
      </c>
      <c r="E180" s="39"/>
      <c r="F180" s="40"/>
      <c r="G180" s="40"/>
      <c r="H180" s="40"/>
      <c r="I180" s="40"/>
      <c r="J180" s="40"/>
      <c r="K180" s="103"/>
      <c r="L180" s="120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103"/>
      <c r="L181" s="12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103"/>
      <c r="L182" s="12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103"/>
      <c r="L183" s="120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104"/>
      <c r="L184" s="121">
        <f t="shared" ref="L184" si="87">SUM(L177:L183)</f>
        <v>0</v>
      </c>
    </row>
    <row r="185" spans="1:12" ht="15.7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93" t="s">
        <v>116</v>
      </c>
      <c r="F185" s="94">
        <v>60</v>
      </c>
      <c r="G185" s="94">
        <v>0.48</v>
      </c>
      <c r="H185" s="94">
        <v>0.06</v>
      </c>
      <c r="I185" s="94">
        <v>1.5</v>
      </c>
      <c r="J185" s="94">
        <v>8.4</v>
      </c>
      <c r="K185" s="117" t="s">
        <v>117</v>
      </c>
      <c r="L185" s="120">
        <v>18.899999999999999</v>
      </c>
    </row>
    <row r="186" spans="1:12" ht="15.75" x14ac:dyDescent="0.25">
      <c r="A186" s="23"/>
      <c r="B186" s="15"/>
      <c r="C186" s="11"/>
      <c r="D186" s="7" t="s">
        <v>27</v>
      </c>
      <c r="E186" s="62" t="s">
        <v>118</v>
      </c>
      <c r="F186" s="64">
        <v>220</v>
      </c>
      <c r="G186" s="64">
        <v>5.6</v>
      </c>
      <c r="H186" s="64">
        <v>14.6</v>
      </c>
      <c r="I186" s="64">
        <v>4.09</v>
      </c>
      <c r="J186" s="64">
        <v>160.1</v>
      </c>
      <c r="K186" s="118" t="s">
        <v>119</v>
      </c>
      <c r="L186" s="120">
        <v>28.18</v>
      </c>
    </row>
    <row r="187" spans="1:12" ht="15.75" x14ac:dyDescent="0.25">
      <c r="A187" s="23"/>
      <c r="B187" s="15"/>
      <c r="C187" s="11"/>
      <c r="D187" s="7" t="s">
        <v>28</v>
      </c>
      <c r="E187" s="95" t="s">
        <v>97</v>
      </c>
      <c r="F187" s="64">
        <v>90</v>
      </c>
      <c r="G187" s="72">
        <v>11.77</v>
      </c>
      <c r="H187" s="72">
        <v>14.07</v>
      </c>
      <c r="I187" s="72">
        <v>1.1499999999999999</v>
      </c>
      <c r="J187" s="72">
        <v>258.75</v>
      </c>
      <c r="K187" s="118" t="s">
        <v>98</v>
      </c>
      <c r="L187" s="120">
        <v>64.099999999999994</v>
      </c>
    </row>
    <row r="188" spans="1:12" ht="15.75" x14ac:dyDescent="0.25">
      <c r="A188" s="23"/>
      <c r="B188" s="15"/>
      <c r="C188" s="11"/>
      <c r="D188" s="7" t="s">
        <v>29</v>
      </c>
      <c r="E188" s="73" t="s">
        <v>50</v>
      </c>
      <c r="F188" s="66">
        <v>150</v>
      </c>
      <c r="G188" s="66">
        <v>3.15</v>
      </c>
      <c r="H188" s="66">
        <v>7.95</v>
      </c>
      <c r="I188" s="66">
        <v>22.05</v>
      </c>
      <c r="J188" s="66">
        <v>112.5</v>
      </c>
      <c r="K188" s="112" t="s">
        <v>120</v>
      </c>
      <c r="L188" s="120">
        <v>14.47</v>
      </c>
    </row>
    <row r="189" spans="1:12" ht="15.75" x14ac:dyDescent="0.25">
      <c r="A189" s="23"/>
      <c r="B189" s="15"/>
      <c r="C189" s="11"/>
      <c r="D189" s="7" t="s">
        <v>30</v>
      </c>
      <c r="E189" s="73" t="s">
        <v>51</v>
      </c>
      <c r="F189" s="64">
        <v>200</v>
      </c>
      <c r="G189" s="64">
        <v>0.66</v>
      </c>
      <c r="H189" s="64">
        <v>0.09</v>
      </c>
      <c r="I189" s="64">
        <v>32.14</v>
      </c>
      <c r="J189" s="64">
        <v>132.80000000000001</v>
      </c>
      <c r="K189" s="118" t="s">
        <v>91</v>
      </c>
      <c r="L189" s="120">
        <v>3.79</v>
      </c>
    </row>
    <row r="190" spans="1:12" ht="15.75" x14ac:dyDescent="0.25">
      <c r="A190" s="23"/>
      <c r="B190" s="15"/>
      <c r="C190" s="11"/>
      <c r="D190" s="7" t="s">
        <v>31</v>
      </c>
      <c r="E190" s="62" t="s">
        <v>41</v>
      </c>
      <c r="F190" s="66">
        <v>45</v>
      </c>
      <c r="G190" s="66">
        <v>3.54</v>
      </c>
      <c r="H190" s="66">
        <v>0.45</v>
      </c>
      <c r="I190" s="66">
        <v>21.72</v>
      </c>
      <c r="J190" s="66">
        <v>105.21</v>
      </c>
      <c r="K190" s="116" t="s">
        <v>43</v>
      </c>
      <c r="L190" s="120">
        <v>3.51</v>
      </c>
    </row>
    <row r="191" spans="1:12" ht="15.75" x14ac:dyDescent="0.25">
      <c r="A191" s="23"/>
      <c r="B191" s="15"/>
      <c r="C191" s="11"/>
      <c r="D191" s="7" t="s">
        <v>32</v>
      </c>
      <c r="E191" s="62" t="s">
        <v>42</v>
      </c>
      <c r="F191" s="66">
        <v>25</v>
      </c>
      <c r="G191" s="66">
        <v>1.65</v>
      </c>
      <c r="H191" s="66">
        <v>0.3</v>
      </c>
      <c r="I191" s="66">
        <v>8.35</v>
      </c>
      <c r="J191" s="66">
        <v>43.32</v>
      </c>
      <c r="K191" s="116" t="s">
        <v>43</v>
      </c>
      <c r="L191" s="120">
        <v>1.67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89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89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26.849999999999998</v>
      </c>
      <c r="H194" s="19">
        <f t="shared" si="88"/>
        <v>37.520000000000003</v>
      </c>
      <c r="I194" s="19">
        <f t="shared" si="88"/>
        <v>91</v>
      </c>
      <c r="J194" s="19">
        <f t="shared" si="88"/>
        <v>821.08</v>
      </c>
      <c r="K194" s="90"/>
      <c r="L194" s="19">
        <f t="shared" ref="L194" si="89">SUM(L185:L193)</f>
        <v>134.61999999999998</v>
      </c>
    </row>
    <row r="195" spans="1:12" ht="15" x14ac:dyDescent="0.2">
      <c r="A195" s="28">
        <f>A177</f>
        <v>2</v>
      </c>
      <c r="B195" s="29">
        <f>B177</f>
        <v>5</v>
      </c>
      <c r="C195" s="99" t="s">
        <v>4</v>
      </c>
      <c r="D195" s="100"/>
      <c r="E195" s="30"/>
      <c r="F195" s="31">
        <f>F184+F194</f>
        <v>790</v>
      </c>
      <c r="G195" s="31">
        <f t="shared" ref="G195" si="90">G184+G194</f>
        <v>26.849999999999998</v>
      </c>
      <c r="H195" s="31">
        <f t="shared" ref="H195" si="91">H184+H194</f>
        <v>37.520000000000003</v>
      </c>
      <c r="I195" s="31">
        <f t="shared" ref="I195" si="92">I184+I194</f>
        <v>91</v>
      </c>
      <c r="J195" s="31">
        <f t="shared" ref="J195:L195" si="93">J184+J194</f>
        <v>821.08</v>
      </c>
      <c r="K195" s="91"/>
      <c r="L195" s="31">
        <f t="shared" si="93"/>
        <v>134.61999999999998</v>
      </c>
    </row>
    <row r="196" spans="1:12" x14ac:dyDescent="0.2">
      <c r="A196" s="26"/>
      <c r="B196" s="27"/>
      <c r="C196" s="101" t="s">
        <v>5</v>
      </c>
      <c r="D196" s="101"/>
      <c r="E196" s="101"/>
      <c r="F196" s="33">
        <f>(F24+F43+F62+F81+F100+F119+F138+F157+F176+F195)/(IF(F24=0,0,1)+IF(F43=0,0,1)+IF(F62=0,0,1)+IF(F81=0,0,1)+IF(F100=0,0,1)+IF(F119=0,0,1)+IF(F138=0,0,1)+IF(F157=0,0,1)+IF(F176=0,0,1)+IF(F195=0,0,1))</f>
        <v>836.3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24.910999999999998</v>
      </c>
      <c r="H196" s="33">
        <f t="shared" si="94"/>
        <v>25.256700000000002</v>
      </c>
      <c r="I196" s="33">
        <f t="shared" si="94"/>
        <v>108.742</v>
      </c>
      <c r="J196" s="33">
        <f t="shared" si="94"/>
        <v>763.99500000000012</v>
      </c>
      <c r="K196" s="92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129.10999999999999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21-1</cp:lastModifiedBy>
  <cp:lastPrinted>2024-03-05T08:46:43Z</cp:lastPrinted>
  <dcterms:created xsi:type="dcterms:W3CDTF">2022-05-16T14:23:56Z</dcterms:created>
  <dcterms:modified xsi:type="dcterms:W3CDTF">2024-03-05T08:48:25Z</dcterms:modified>
</cp:coreProperties>
</file>